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'RESULTADOS'!$A$52:$M$138</definedName>
  </definedNames>
  <calcPr fullCalcOnLoad="1"/>
</workbook>
</file>

<file path=xl/sharedStrings.xml><?xml version="1.0" encoding="utf-8"?>
<sst xmlns="http://schemas.openxmlformats.org/spreadsheetml/2006/main" count="787" uniqueCount="317">
  <si>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</si>
  <si>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</si>
  <si>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</si>
  <si>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</si>
  <si>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</si>
  <si>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</si>
  <si>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</si>
  <si>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</si>
  <si>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</si>
  <si>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</si>
  <si>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</si>
  <si>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</si>
  <si>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</si>
  <si>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</si>
  <si>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</si>
  <si>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</si>
  <si>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</si>
  <si>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</si>
  <si>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</si>
  <si>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</si>
  <si>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</si>
  <si>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</si>
  <si>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</si>
  <si>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</si>
  <si>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</si>
  <si>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</si>
  <si>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</si>
  <si>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</si>
  <si>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</si>
  <si>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</si>
  <si>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</si>
  <si>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</si>
  <si>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</si>
  <si>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</si>
  <si>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</si>
  <si>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</si>
  <si>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</si>
  <si>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</si>
  <si>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</si>
  <si>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</si>
  <si>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</si>
  <si>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</si>
  <si>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</si>
  <si>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</si>
  <si>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</si>
  <si>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</si>
  <si>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</si>
  <si>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</si>
  <si>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</si>
  <si>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</si>
  <si>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</si>
  <si>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</si>
  <si>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</si>
  <si>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</si>
  <si>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</si>
  <si>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</si>
  <si>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</si>
  <si>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</si>
  <si>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</si>
  <si>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</si>
  <si>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</si>
  <si>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</si>
  <si>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</si>
  <si>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</si>
  <si>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</si>
  <si>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</si>
  <si>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</si>
  <si>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</si>
  <si>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</si>
  <si>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</si>
  <si>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</si>
  <si>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</si>
  <si>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</si>
  <si>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</si>
  <si>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</si>
  <si>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</si>
  <si>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</si>
  <si>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</si>
  <si>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</si>
  <si>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</si>
  <si>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</si>
  <si>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</si>
  <si>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</si>
  <si>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</si>
  <si>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</si>
  <si>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</si>
  <si>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</si>
  <si>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</si>
  <si>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</si>
  <si>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</si>
  <si>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</si>
  <si>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</si>
  <si>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</si>
  <si>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</si>
  <si>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</si>
  <si>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</si>
  <si>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</si>
  <si>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</si>
  <si>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</si>
  <si>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</si>
  <si>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</si>
  <si>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</si>
  <si>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</si>
  <si>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</si>
  <si>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</si>
  <si>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</si>
  <si>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</si>
  <si>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</si>
  <si>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</si>
  <si>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</si>
  <si>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</si>
  <si>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</si>
  <si>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</si>
  <si>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</si>
  <si>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</si>
  <si>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</si>
  <si>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</si>
  <si>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</si>
  <si>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</si>
  <si>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</si>
  <si>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</si>
  <si>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</si>
  <si>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</si>
  <si>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</si>
  <si>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</si>
  <si>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</si>
  <si>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</si>
  <si>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</si>
  <si>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</si>
  <si>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</si>
  <si>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</si>
  <si>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</si>
  <si>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</si>
  <si>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</si>
  <si>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</si>
  <si>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</si>
  <si>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</si>
  <si>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</si>
  <si>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</si>
  <si>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</si>
  <si>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</si>
  <si>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</si>
  <si>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</si>
  <si>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</si>
  <si>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</si>
  <si>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</si>
  <si>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</si>
  <si>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</si>
  <si>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</si>
  <si>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</si>
  <si>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</si>
  <si>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</si>
  <si>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</si>
  <si>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</si>
  <si>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</si>
  <si>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</si>
  <si>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</si>
  <si>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</si>
  <si>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</si>
  <si>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</si>
  <si>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</si>
  <si>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</si>
  <si>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</si>
  <si>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</si>
  <si>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Northfield 2021-11-23 Evening  Race: 1   </t>
  </si>
  <si>
    <t>PRG</t>
  </si>
  <si>
    <t>Runner</t>
  </si>
  <si>
    <t>Win</t>
  </si>
  <si>
    <t>Place</t>
  </si>
  <si>
    <t>Show</t>
  </si>
  <si>
    <t> TEGGERS HANOVER   </t>
  </si>
  <si>
    <t> 4.00   </t>
  </si>
  <si>
    <t> 2.10   </t>
  </si>
  <si>
    <t> WEGOTTATRUCKYEA   </t>
  </si>
  <si>
    <t>     </t>
  </si>
  <si>
    <t> 2.40   </t>
  </si>
  <si>
    <t> NO PULSE RICHIE   </t>
  </si>
  <si>
    <t>Northfield 2021-11-23 Evening  Race: 2   </t>
  </si>
  <si>
    <t> OWEN HANOVER   </t>
  </si>
  <si>
    <t> 11.00   </t>
  </si>
  <si>
    <t> 4.80   </t>
  </si>
  <si>
    <t> INNOCENT VICTIM   </t>
  </si>
  <si>
    <t> 6.60   </t>
  </si>
  <si>
    <t> 6.00   </t>
  </si>
  <si>
    <t> IF YOU WANT FIRE   </t>
  </si>
  <si>
    <t> 9.40   </t>
  </si>
  <si>
    <t>Northfield 2021-11-23 Evening  Race: 3   </t>
  </si>
  <si>
    <t> COUGAR BAIT   </t>
  </si>
  <si>
    <t> 3.80   </t>
  </si>
  <si>
    <t> BOURBANS BEST   </t>
  </si>
  <si>
    <t> FLASH LAUXMONT   </t>
  </si>
  <si>
    <t> 2.60   </t>
  </si>
  <si>
    <t>Northfield 2021-11-23 Evening  Race: 4   </t>
  </si>
  <si>
    <t> FOXY TROTTIN STICK   </t>
  </si>
  <si>
    <t> 3.40   </t>
  </si>
  <si>
    <t> MVP LUKE   </t>
  </si>
  <si>
    <t> 3.20   </t>
  </si>
  <si>
    <t> BROKNHEARTSVILLE   </t>
  </si>
  <si>
    <t>Northfield 2021-11-23 Evening  Race: 5   </t>
  </si>
  <si>
    <t> POUND SIGN   </t>
  </si>
  <si>
    <t> 4.60   </t>
  </si>
  <si>
    <t> 2.20   </t>
  </si>
  <si>
    <t> OUT ON BAIL   </t>
  </si>
  <si>
    <t> 3.00   </t>
  </si>
  <si>
    <t> 2.80   </t>
  </si>
  <si>
    <t> TWO OF HARDTS   </t>
  </si>
  <si>
    <t> 8.60   </t>
  </si>
  <si>
    <t>Northfield 2021-11-23 Evening  Race: 6   </t>
  </si>
  <si>
    <t> NORTHMEDO MISSION   </t>
  </si>
  <si>
    <t> 5.20   </t>
  </si>
  <si>
    <t> STONEBRIDGE SYMBA   </t>
  </si>
  <si>
    <t> KEYSTONE CHESTER   </t>
  </si>
  <si>
    <t> 2.10</t>
  </si>
  <si>
    <t>Northfield 2021-11-23 Evening  Race: 7   </t>
  </si>
  <si>
    <t> FRED AND ROZ   </t>
  </si>
  <si>
    <t> BUCKEYE BOY   </t>
  </si>
  <si>
    <t> 13.40   </t>
  </si>
  <si>
    <t> 7.60   </t>
  </si>
  <si>
    <t> THINK BIGGER   </t>
  </si>
  <si>
    <t> 8.20   </t>
  </si>
  <si>
    <t>Northfield 2021-11-23 Evening  Race: 8   </t>
  </si>
  <si>
    <t> DENSITY HANOVER   </t>
  </si>
  <si>
    <t> 5.80   </t>
  </si>
  <si>
    <t> PRICELESS SHADOW   </t>
  </si>
  <si>
    <t> STARLITBLACKDRAGON   </t>
  </si>
  <si>
    <t> 2.10 </t>
  </si>
  <si>
    <t>8.00</t>
  </si>
  <si>
    <t>12.60</t>
  </si>
  <si>
    <t>5/1/2/4</t>
  </si>
  <si>
    <t>27.80</t>
  </si>
  <si>
    <t>59.40</t>
  </si>
  <si>
    <t>197.20</t>
  </si>
  <si>
    <t>19.20</t>
  </si>
  <si>
    <t>4.80</t>
  </si>
  <si>
    <t>18.00</t>
  </si>
  <si>
    <t>3/2/1/6</t>
  </si>
  <si>
    <t>90.20</t>
  </si>
  <si>
    <t>9.80</t>
  </si>
  <si>
    <t>106.20</t>
  </si>
  <si>
    <t>5/7/3/1</t>
  </si>
  <si>
    <t>602.20</t>
  </si>
  <si>
    <t>16.40</t>
  </si>
  <si>
    <t>148.40</t>
  </si>
  <si>
    <t>6/8/5/1</t>
  </si>
  <si>
    <t>473.60</t>
  </si>
  <si>
    <t>186.80</t>
  </si>
  <si>
    <t>14.60</t>
  </si>
  <si>
    <t>34.20</t>
  </si>
  <si>
    <t>48.40</t>
  </si>
  <si>
    <t>39.40</t>
  </si>
  <si>
    <t>342.60</t>
  </si>
  <si>
    <t>5/3/8/4</t>
  </si>
  <si>
    <t>946.20</t>
  </si>
  <si>
    <t>30.80</t>
  </si>
  <si>
    <t>82.00</t>
  </si>
  <si>
    <t>1/3/5/7</t>
  </si>
  <si>
    <t>390.80</t>
  </si>
  <si>
    <t>Northfield 2021-11-23 Evening  Race: 9   </t>
  </si>
  <si>
    <t> MENLO PARK   </t>
  </si>
  <si>
    <t> BEACH BLOGGER   </t>
  </si>
  <si>
    <t> OLD TOWN ROAD   </t>
  </si>
  <si>
    <t> 2.40</t>
  </si>
  <si>
    <t>10.20</t>
  </si>
  <si>
    <t>25.40</t>
  </si>
  <si>
    <t>5/1/2/6</t>
  </si>
  <si>
    <t>57.60</t>
  </si>
  <si>
    <t>Northfield 2021-11-23 Evening  Race: 10   </t>
  </si>
  <si>
    <t> SON OF SONA   </t>
  </si>
  <si>
    <t> FAVORITE UNCLE   </t>
  </si>
  <si>
    <t> FULTON'S FURY   </t>
  </si>
  <si>
    <t>40.40</t>
  </si>
  <si>
    <t>178.80</t>
  </si>
  <si>
    <t>3/4/5/8</t>
  </si>
  <si>
    <t>893.00</t>
  </si>
  <si>
    <t>Northfield 2021-11-23 Evening  Race: 11   </t>
  </si>
  <si>
    <t> ROSE RUN WARRIOR   </t>
  </si>
  <si>
    <t> GOTIT   </t>
  </si>
  <si>
    <t> 14.20   </t>
  </si>
  <si>
    <t> LORD AND LEGEND   </t>
  </si>
  <si>
    <t>75.40</t>
  </si>
  <si>
    <t>178.00</t>
  </si>
  <si>
    <t>70.80</t>
  </si>
  <si>
    <t>Northfield 2021-11-23 Evening  Race: 12   </t>
  </si>
  <si>
    <t> SCARLET DRAGON   </t>
  </si>
  <si>
    <t> 5.00   </t>
  </si>
  <si>
    <t> ANNE WITH AN E   </t>
  </si>
  <si>
    <t> OURWHISKEYCAVALIER   </t>
  </si>
  <si>
    <t> 2.20 </t>
  </si>
  <si>
    <t>Northfield 2021-11-23 Evening  Race: 13   </t>
  </si>
  <si>
    <t> ARDEEN   </t>
  </si>
  <si>
    <t> 74.20   </t>
  </si>
  <si>
    <t> 25.40   </t>
  </si>
  <si>
    <t> 8.80   </t>
  </si>
  <si>
    <t> MEDOLAND BOSA   </t>
  </si>
  <si>
    <t> 10.20   </t>
  </si>
  <si>
    <t> BACKSEAT JOKER   </t>
  </si>
  <si>
    <t>Northfield 2021-11-23 Evening  Race: 14   </t>
  </si>
  <si>
    <t> RAILIN' JENNINGS   </t>
  </si>
  <si>
    <t> 6.80   </t>
  </si>
  <si>
    <t> 4.20   </t>
  </si>
  <si>
    <t> ROSE RUN WALKER   </t>
  </si>
  <si>
    <t> 6.40   </t>
  </si>
  <si>
    <t> 3.60   </t>
  </si>
  <si>
    <t> ROUTHLAND   </t>
  </si>
  <si>
    <t>11.00</t>
  </si>
  <si>
    <t>40.60</t>
  </si>
  <si>
    <t>6/3/5/7</t>
  </si>
  <si>
    <t>165.60</t>
  </si>
  <si>
    <t>599.40</t>
  </si>
  <si>
    <t>1771.40</t>
  </si>
  <si>
    <t>44.00</t>
  </si>
  <si>
    <t>136.20</t>
  </si>
  <si>
    <t>3/7/2/5</t>
  </si>
  <si>
    <t>741.80</t>
  </si>
  <si>
    <t>150.40</t>
  </si>
  <si>
    <t>794.80</t>
  </si>
  <si>
    <t>3002.00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</si>
</sst>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1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shrinkToFit="1"/>
    </xf>
    <xf numFmtId="174" fontId="73" fillId="0" borderId="27" xfId="0" applyNumberFormat="1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2" fontId="74" fillId="0" borderId="28" xfId="0" applyNumberFormat="1" applyFont="1" applyBorder="1" applyAlignment="1">
      <alignment horizontal="center" vertical="top" wrapText="1"/>
    </xf>
    <xf numFmtId="2" fontId="74" fillId="0" borderId="29" xfId="0" applyNumberFormat="1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27" xfId="0" applyNumberFormat="1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177" fontId="74" fillId="0" borderId="35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shrinkToFit="1"/>
    </xf>
    <xf numFmtId="0" fontId="73" fillId="0" borderId="2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5" t="s">
        <v>164</v>
      </c>
      <c r="B1" s="176"/>
      <c r="C1" s="176"/>
      <c r="D1" s="176"/>
      <c r="E1" s="177"/>
      <c r="G1" s="89" t="s">
        <v>161</v>
      </c>
      <c r="I1" s="19" t="s">
        <v>31</v>
      </c>
      <c r="J1" s="95" t="s">
        <v>163</v>
      </c>
      <c r="K1" s="19" t="s">
        <v>32</v>
      </c>
      <c r="L1" s="19" t="s">
        <v>45</v>
      </c>
      <c r="M1" s="96" t="s">
        <v>49</v>
      </c>
      <c r="N1" s="101"/>
    </row>
    <row r="2" spans="1:14" ht="12.75">
      <c r="A2" s="178" t="s">
        <v>165</v>
      </c>
      <c r="B2" s="178" t="s">
        <v>166</v>
      </c>
      <c r="C2" s="178" t="s">
        <v>167</v>
      </c>
      <c r="D2" s="178" t="s">
        <v>168</v>
      </c>
      <c r="E2" s="178" t="s">
        <v>169</v>
      </c>
      <c r="G2" s="89" t="s">
        <v>162</v>
      </c>
      <c r="I2" s="17" t="s">
        <v>33</v>
      </c>
      <c r="J2" s="74" t="e">
        <f>_XLL.REDOND.MULT(G3,0.1)</f>
        <v>#VALUE!</v>
      </c>
      <c r="K2" s="74">
        <v>4.8</v>
      </c>
      <c r="L2" s="20" t="s">
        <v>17</v>
      </c>
      <c r="M2" s="97"/>
      <c r="N2" s="102"/>
    </row>
    <row r="3" spans="1:14" ht="38.25">
      <c r="A3" s="178">
        <v>5</v>
      </c>
      <c r="B3" s="179" t="s">
        <v>170</v>
      </c>
      <c r="C3" s="180" t="s">
        <v>171</v>
      </c>
      <c r="D3" s="180" t="s">
        <v>172</v>
      </c>
      <c r="E3" s="180" t="s">
        <v>172</v>
      </c>
      <c r="G3" s="86" t="e">
        <f>C3*D4/2</f>
        <v>#VALUE!</v>
      </c>
      <c r="I3" s="103" t="s">
        <v>34</v>
      </c>
      <c r="J3" s="104" t="e">
        <f>_XLL.REDOND.MULT(G8,0.1)</f>
        <v>#VALUE!</v>
      </c>
      <c r="K3" s="104">
        <v>36.3</v>
      </c>
      <c r="L3" s="105"/>
      <c r="M3" s="106"/>
      <c r="N3" s="102"/>
    </row>
    <row r="4" spans="1:14" ht="38.25">
      <c r="A4" s="178">
        <v>1</v>
      </c>
      <c r="B4" s="179" t="s">
        <v>173</v>
      </c>
      <c r="C4" s="180" t="s">
        <v>174</v>
      </c>
      <c r="D4" s="180" t="s">
        <v>175</v>
      </c>
      <c r="E4" s="180" t="s">
        <v>172</v>
      </c>
      <c r="G4" s="86"/>
      <c r="I4" s="17" t="s">
        <v>35</v>
      </c>
      <c r="J4" s="74" t="e">
        <f>_XLL.REDOND.MULT(G13,0.1)</f>
        <v>#VALUE!</v>
      </c>
      <c r="K4" s="74">
        <v>4</v>
      </c>
      <c r="L4" s="20"/>
      <c r="M4" s="97"/>
      <c r="N4" s="102"/>
    </row>
    <row r="5" spans="1:14" ht="25.5">
      <c r="A5" s="178">
        <v>2</v>
      </c>
      <c r="B5" s="179" t="s">
        <v>176</v>
      </c>
      <c r="C5" s="180" t="s">
        <v>174</v>
      </c>
      <c r="D5" s="180" t="s">
        <v>174</v>
      </c>
      <c r="E5" s="180" t="s">
        <v>172</v>
      </c>
      <c r="G5" s="86"/>
      <c r="I5" s="103" t="s">
        <v>36</v>
      </c>
      <c r="J5" s="104" t="e">
        <f>_XLL.REDOND.MULT(G18,0.1)</f>
        <v>#VALUE!</v>
      </c>
      <c r="K5" s="104">
        <v>5.4</v>
      </c>
      <c r="L5" s="105" t="s">
        <v>23</v>
      </c>
      <c r="M5" s="106"/>
      <c r="N5" s="102"/>
    </row>
    <row r="6" spans="1:14" ht="12.75">
      <c r="A6" s="175" t="s">
        <v>177</v>
      </c>
      <c r="B6" s="176"/>
      <c r="C6" s="176"/>
      <c r="D6" s="176"/>
      <c r="E6" s="177"/>
      <c r="G6" s="86"/>
      <c r="I6" s="17" t="s">
        <v>37</v>
      </c>
      <c r="J6" s="76" t="e">
        <f>_XLL.REDOND.MULT(G23,0.1)</f>
        <v>#VALUE!</v>
      </c>
      <c r="K6" s="76">
        <v>6.9</v>
      </c>
      <c r="L6" s="20"/>
      <c r="M6" s="97"/>
      <c r="N6" s="102"/>
    </row>
    <row r="7" spans="1:16" ht="12.75" customHeight="1">
      <c r="A7" s="178" t="s">
        <v>165</v>
      </c>
      <c r="B7" s="178" t="s">
        <v>166</v>
      </c>
      <c r="C7" s="178" t="s">
        <v>167</v>
      </c>
      <c r="D7" s="178" t="s">
        <v>168</v>
      </c>
      <c r="E7" s="178" t="s">
        <v>169</v>
      </c>
      <c r="G7" s="86"/>
      <c r="I7" s="103" t="s">
        <v>38</v>
      </c>
      <c r="J7" s="104" t="e">
        <f>_XLL.REDOND.MULT(G28,0.1)</f>
        <v>#VALUE!</v>
      </c>
      <c r="K7" s="104">
        <v>9.9</v>
      </c>
      <c r="L7" s="105" t="s">
        <v>17</v>
      </c>
      <c r="M7" s="106"/>
      <c r="N7" s="102"/>
      <c r="O7" s="7"/>
      <c r="P7" s="7"/>
    </row>
    <row r="8" spans="1:16" ht="12.75" customHeight="1">
      <c r="A8" s="178">
        <v>1</v>
      </c>
      <c r="B8" s="179" t="s">
        <v>178</v>
      </c>
      <c r="C8" s="180" t="s">
        <v>179</v>
      </c>
      <c r="D8" s="180" t="s">
        <v>180</v>
      </c>
      <c r="E8" s="180" t="s">
        <v>180</v>
      </c>
      <c r="G8" s="86" t="e">
        <f>C8*D9/2</f>
        <v>#VALUE!</v>
      </c>
      <c r="I8" s="17" t="s">
        <v>39</v>
      </c>
      <c r="J8" s="76" t="e">
        <f>_XLL.REDOND.MULT(G33,0.1)</f>
        <v>#VALUE!</v>
      </c>
      <c r="K8" s="76">
        <v>26.8</v>
      </c>
      <c r="L8" s="20"/>
      <c r="M8" s="97"/>
      <c r="N8" s="102"/>
      <c r="O8" s="8"/>
      <c r="P8" s="8"/>
    </row>
    <row r="9" spans="1:16" ht="25.5">
      <c r="A9" s="178">
        <v>2</v>
      </c>
      <c r="B9" s="179" t="s">
        <v>181</v>
      </c>
      <c r="C9" s="180" t="s">
        <v>174</v>
      </c>
      <c r="D9" s="180" t="s">
        <v>182</v>
      </c>
      <c r="E9" s="180" t="s">
        <v>183</v>
      </c>
      <c r="G9" s="86"/>
      <c r="I9" s="103" t="s">
        <v>40</v>
      </c>
      <c r="J9" s="104" t="e">
        <f>_XLL.REDOND.MULT(G38,0.1)</f>
        <v>#VALUE!</v>
      </c>
      <c r="K9" s="104"/>
      <c r="L9" s="105" t="s">
        <v>21</v>
      </c>
      <c r="M9" s="106"/>
      <c r="N9" s="102"/>
      <c r="O9" s="99"/>
      <c r="P9" s="9"/>
    </row>
    <row r="10" spans="1:16" ht="38.25">
      <c r="A10" s="178">
        <v>4</v>
      </c>
      <c r="B10" s="179" t="s">
        <v>184</v>
      </c>
      <c r="C10" s="180" t="s">
        <v>174</v>
      </c>
      <c r="D10" s="180" t="s">
        <v>174</v>
      </c>
      <c r="E10" s="180" t="s">
        <v>185</v>
      </c>
      <c r="G10" s="86"/>
      <c r="I10" s="17" t="s">
        <v>41</v>
      </c>
      <c r="J10" s="76" t="e">
        <f>_XLL.REDOND.MULT(G43,0.1)</f>
        <v>#VALUE!</v>
      </c>
      <c r="K10" s="76">
        <v>6.8</v>
      </c>
      <c r="L10" s="20"/>
      <c r="M10" s="97"/>
      <c r="N10" s="102"/>
      <c r="O10" s="100"/>
      <c r="P10" s="11"/>
    </row>
    <row r="11" spans="1:16" ht="14.25">
      <c r="A11" s="175" t="s">
        <v>186</v>
      </c>
      <c r="B11" s="176"/>
      <c r="C11" s="176"/>
      <c r="D11" s="176"/>
      <c r="E11" s="177"/>
      <c r="G11" s="86"/>
      <c r="I11" s="103" t="s">
        <v>42</v>
      </c>
      <c r="J11" s="104" t="e">
        <f>_XLL.REDOND.MULT(G48,0.1)</f>
        <v>#VALUE!</v>
      </c>
      <c r="K11" s="104">
        <v>18.7</v>
      </c>
      <c r="L11" s="105"/>
      <c r="M11" s="106"/>
      <c r="N11" s="102"/>
      <c r="O11" s="15"/>
      <c r="P11" s="10"/>
    </row>
    <row r="12" spans="1:16" ht="14.25">
      <c r="A12" s="178" t="s">
        <v>165</v>
      </c>
      <c r="B12" s="178" t="s">
        <v>166</v>
      </c>
      <c r="C12" s="178" t="s">
        <v>167</v>
      </c>
      <c r="D12" s="178" t="s">
        <v>168</v>
      </c>
      <c r="E12" s="178" t="s">
        <v>169</v>
      </c>
      <c r="G12" s="86"/>
      <c r="I12" s="17" t="s">
        <v>43</v>
      </c>
      <c r="J12" s="76" t="e">
        <f>_XLL.REDOND.MULT(G53,0.1)</f>
        <v>#VALUE!</v>
      </c>
      <c r="K12" s="76">
        <v>42.6</v>
      </c>
      <c r="L12" s="20"/>
      <c r="M12" s="97"/>
      <c r="N12" s="102"/>
      <c r="O12" s="15"/>
      <c r="P12" s="10"/>
    </row>
    <row r="13" spans="1:16" ht="25.5">
      <c r="A13" s="178">
        <v>3</v>
      </c>
      <c r="B13" s="179" t="s">
        <v>187</v>
      </c>
      <c r="C13" s="180" t="s">
        <v>188</v>
      </c>
      <c r="D13" s="180" t="s">
        <v>172</v>
      </c>
      <c r="E13" s="180" t="s">
        <v>172</v>
      </c>
      <c r="G13" s="86" t="e">
        <f>C13*D14/2</f>
        <v>#VALUE!</v>
      </c>
      <c r="I13" s="103" t="s">
        <v>44</v>
      </c>
      <c r="J13" s="104" t="e">
        <f>_XLL.REDOND.MULT(G58,0.1)</f>
        <v>#VALUE!</v>
      </c>
      <c r="K13" s="104">
        <v>8.5</v>
      </c>
      <c r="L13" s="105" t="s">
        <v>21</v>
      </c>
      <c r="M13" s="106"/>
      <c r="N13" s="102"/>
      <c r="O13" s="15"/>
      <c r="P13" s="10"/>
    </row>
    <row r="14" spans="1:16" ht="25.5">
      <c r="A14" s="178">
        <v>2</v>
      </c>
      <c r="B14" s="179" t="s">
        <v>189</v>
      </c>
      <c r="C14" s="180" t="s">
        <v>174</v>
      </c>
      <c r="D14" s="180" t="s">
        <v>172</v>
      </c>
      <c r="E14" s="180" t="s">
        <v>172</v>
      </c>
      <c r="G14" s="86"/>
      <c r="I14" s="18" t="s">
        <v>46</v>
      </c>
      <c r="J14" s="76" t="e">
        <f>_XLL.REDOND.MULT(G63,0.1)</f>
        <v>#VALUE!</v>
      </c>
      <c r="K14" s="76">
        <v>302</v>
      </c>
      <c r="L14" s="22" t="s">
        <v>18</v>
      </c>
      <c r="M14" s="98"/>
      <c r="N14" s="102"/>
      <c r="O14" s="15"/>
      <c r="P14" s="10"/>
    </row>
    <row r="15" spans="1:16" ht="38.25">
      <c r="A15" s="178">
        <v>1</v>
      </c>
      <c r="B15" s="179" t="s">
        <v>190</v>
      </c>
      <c r="C15" s="180" t="s">
        <v>174</v>
      </c>
      <c r="D15" s="180" t="s">
        <v>174</v>
      </c>
      <c r="E15" s="180" t="s">
        <v>191</v>
      </c>
      <c r="G15" s="86"/>
      <c r="I15" s="103" t="s">
        <v>47</v>
      </c>
      <c r="J15" s="104" t="e">
        <f>_XLL.REDOND.MULT(G68,0.1)</f>
        <v>#VALUE!</v>
      </c>
      <c r="K15" s="104">
        <v>21.5</v>
      </c>
      <c r="L15" s="105"/>
      <c r="M15" s="106"/>
      <c r="N15" s="102"/>
      <c r="O15" s="15"/>
      <c r="P15" s="10"/>
    </row>
    <row r="16" spans="1:16" ht="14.25">
      <c r="A16" s="175" t="s">
        <v>192</v>
      </c>
      <c r="B16" s="176"/>
      <c r="C16" s="176"/>
      <c r="D16" s="176"/>
      <c r="E16" s="177"/>
      <c r="G16" s="86"/>
      <c r="I16" s="18" t="s">
        <v>48</v>
      </c>
      <c r="J16" s="76">
        <f>_XLL.REDOND.MULT(G73,0.1)</f>
        <v>0</v>
      </c>
      <c r="K16" s="76"/>
      <c r="L16" s="22"/>
      <c r="M16" s="98"/>
      <c r="N16" s="102"/>
      <c r="O16" s="15"/>
      <c r="P16" s="10"/>
    </row>
    <row r="17" spans="1:16" ht="14.25">
      <c r="A17" s="178" t="s">
        <v>165</v>
      </c>
      <c r="B17" s="178" t="s">
        <v>166</v>
      </c>
      <c r="C17" s="178" t="s">
        <v>167</v>
      </c>
      <c r="D17" s="178" t="s">
        <v>168</v>
      </c>
      <c r="E17" s="178" t="s">
        <v>169</v>
      </c>
      <c r="G17" s="86"/>
      <c r="M17" s="15"/>
      <c r="N17" s="10"/>
      <c r="O17" s="12"/>
      <c r="P17" s="10"/>
    </row>
    <row r="18" spans="1:16" ht="38.25">
      <c r="A18" s="178">
        <v>5</v>
      </c>
      <c r="B18" s="179" t="s">
        <v>193</v>
      </c>
      <c r="C18" s="180" t="s">
        <v>194</v>
      </c>
      <c r="D18" s="180" t="s">
        <v>175</v>
      </c>
      <c r="E18" s="180" t="s">
        <v>172</v>
      </c>
      <c r="G18" s="86" t="e">
        <f>C18*D19/2</f>
        <v>#VALUE!</v>
      </c>
      <c r="M18" s="15"/>
      <c r="N18" s="10"/>
      <c r="O18" s="12"/>
      <c r="P18" s="10"/>
    </row>
    <row r="19" spans="1:16" ht="25.5">
      <c r="A19" s="178">
        <v>7</v>
      </c>
      <c r="B19" s="179" t="s">
        <v>195</v>
      </c>
      <c r="C19" s="180" t="s">
        <v>174</v>
      </c>
      <c r="D19" s="180" t="s">
        <v>196</v>
      </c>
      <c r="E19" s="180" t="s">
        <v>175</v>
      </c>
      <c r="G19" s="86"/>
      <c r="M19" s="15"/>
      <c r="N19" s="10"/>
      <c r="O19" s="12"/>
      <c r="P19" s="10"/>
    </row>
    <row r="20" spans="1:16" ht="38.25">
      <c r="A20" s="178">
        <v>3</v>
      </c>
      <c r="B20" s="179" t="s">
        <v>197</v>
      </c>
      <c r="C20" s="180" t="s">
        <v>174</v>
      </c>
      <c r="D20" s="180" t="s">
        <v>174</v>
      </c>
      <c r="E20" s="180" t="s">
        <v>194</v>
      </c>
      <c r="G20" s="86"/>
      <c r="M20" s="16"/>
      <c r="N20" s="13"/>
      <c r="O20" s="14"/>
      <c r="P20" s="13"/>
    </row>
    <row r="21" spans="1:7" ht="12.75">
      <c r="A21" s="175" t="s">
        <v>198</v>
      </c>
      <c r="B21" s="176"/>
      <c r="C21" s="176"/>
      <c r="D21" s="176"/>
      <c r="E21" s="177"/>
      <c r="G21" s="86"/>
    </row>
    <row r="22" spans="1:7" ht="12.75">
      <c r="A22" s="178" t="s">
        <v>165</v>
      </c>
      <c r="B22" s="178" t="s">
        <v>166</v>
      </c>
      <c r="C22" s="178" t="s">
        <v>167</v>
      </c>
      <c r="D22" s="178" t="s">
        <v>168</v>
      </c>
      <c r="E22" s="178" t="s">
        <v>169</v>
      </c>
      <c r="G22" s="86"/>
    </row>
    <row r="23" spans="1:7" ht="25.5">
      <c r="A23" s="178">
        <v>6</v>
      </c>
      <c r="B23" s="179" t="s">
        <v>199</v>
      </c>
      <c r="C23" s="180" t="s">
        <v>200</v>
      </c>
      <c r="D23" s="180" t="s">
        <v>175</v>
      </c>
      <c r="E23" s="180" t="s">
        <v>201</v>
      </c>
      <c r="G23" s="86" t="e">
        <f>C23*D24/2</f>
        <v>#VALUE!</v>
      </c>
    </row>
    <row r="24" spans="1:7" ht="25.5">
      <c r="A24" s="178">
        <v>8</v>
      </c>
      <c r="B24" s="179" t="s">
        <v>202</v>
      </c>
      <c r="C24" s="180" t="s">
        <v>174</v>
      </c>
      <c r="D24" s="180" t="s">
        <v>203</v>
      </c>
      <c r="E24" s="180" t="s">
        <v>204</v>
      </c>
      <c r="G24" s="86"/>
    </row>
    <row r="25" spans="1:7" ht="25.5">
      <c r="A25" s="178">
        <v>5</v>
      </c>
      <c r="B25" s="179" t="s">
        <v>205</v>
      </c>
      <c r="C25" s="180" t="s">
        <v>174</v>
      </c>
      <c r="D25" s="180" t="s">
        <v>174</v>
      </c>
      <c r="E25" s="180" t="s">
        <v>206</v>
      </c>
      <c r="G25" s="86"/>
    </row>
    <row r="26" spans="1:7" ht="12.75">
      <c r="A26" s="175" t="s">
        <v>207</v>
      </c>
      <c r="B26" s="176"/>
      <c r="C26" s="176"/>
      <c r="D26" s="176"/>
      <c r="E26" s="177"/>
      <c r="G26" s="86"/>
    </row>
    <row r="27" spans="1:7" ht="12.75">
      <c r="A27" s="178" t="s">
        <v>165</v>
      </c>
      <c r="B27" s="178" t="s">
        <v>166</v>
      </c>
      <c r="C27" s="178" t="s">
        <v>167</v>
      </c>
      <c r="D27" s="178" t="s">
        <v>168</v>
      </c>
      <c r="E27" s="178" t="s">
        <v>169</v>
      </c>
      <c r="G27" s="86"/>
    </row>
    <row r="28" spans="1:7" ht="38.25">
      <c r="A28" s="178">
        <v>5</v>
      </c>
      <c r="B28" s="179" t="s">
        <v>208</v>
      </c>
      <c r="C28" s="180" t="s">
        <v>209</v>
      </c>
      <c r="D28" s="180" t="s">
        <v>204</v>
      </c>
      <c r="E28" s="180" t="s">
        <v>172</v>
      </c>
      <c r="G28" s="86" t="e">
        <f>C28*D29/2</f>
        <v>#VALUE!</v>
      </c>
    </row>
    <row r="29" spans="1:7" ht="38.25">
      <c r="A29" s="178">
        <v>3</v>
      </c>
      <c r="B29" s="179" t="s">
        <v>210</v>
      </c>
      <c r="C29" s="180" t="s">
        <v>174</v>
      </c>
      <c r="D29" s="180" t="s">
        <v>188</v>
      </c>
      <c r="E29" s="180" t="s">
        <v>172</v>
      </c>
      <c r="G29" s="86"/>
    </row>
    <row r="30" spans="1:7" ht="38.25">
      <c r="A30" s="178">
        <v>4</v>
      </c>
      <c r="B30" s="179" t="s">
        <v>211</v>
      </c>
      <c r="C30" s="180" t="s">
        <v>174</v>
      </c>
      <c r="D30" s="180" t="s">
        <v>174</v>
      </c>
      <c r="E30" s="180" t="s">
        <v>212</v>
      </c>
      <c r="G30" s="86"/>
    </row>
    <row r="31" spans="1:7" ht="12.75">
      <c r="A31" s="175" t="s">
        <v>213</v>
      </c>
      <c r="B31" s="176"/>
      <c r="C31" s="176"/>
      <c r="D31" s="176"/>
      <c r="E31" s="177"/>
      <c r="G31" s="86"/>
    </row>
    <row r="32" spans="1:16" ht="12.75">
      <c r="A32" s="178" t="s">
        <v>165</v>
      </c>
      <c r="B32" s="178" t="s">
        <v>166</v>
      </c>
      <c r="C32" s="178" t="s">
        <v>167</v>
      </c>
      <c r="D32" s="178" t="s">
        <v>168</v>
      </c>
      <c r="E32" s="178" t="s">
        <v>169</v>
      </c>
      <c r="G32" s="86"/>
      <c r="L32" s="78"/>
      <c r="M32" s="78"/>
      <c r="N32" s="78"/>
      <c r="O32" s="78"/>
      <c r="P32" s="78"/>
    </row>
    <row r="33" spans="1:16" ht="15" customHeight="1">
      <c r="A33" s="178">
        <v>5</v>
      </c>
      <c r="B33" s="179" t="s">
        <v>214</v>
      </c>
      <c r="C33" s="180" t="s">
        <v>171</v>
      </c>
      <c r="D33" s="180" t="s">
        <v>204</v>
      </c>
      <c r="E33" s="180" t="s">
        <v>175</v>
      </c>
      <c r="G33" s="86" t="e">
        <f>C33*D34/2</f>
        <v>#VALUE!</v>
      </c>
      <c r="L33" s="78"/>
      <c r="M33" s="78"/>
      <c r="N33" s="78"/>
      <c r="O33" s="78"/>
      <c r="P33" s="78"/>
    </row>
    <row r="34" spans="1:16" ht="25.5">
      <c r="A34" s="178">
        <v>3</v>
      </c>
      <c r="B34" s="179" t="s">
        <v>215</v>
      </c>
      <c r="C34" s="180" t="s">
        <v>174</v>
      </c>
      <c r="D34" s="180" t="s">
        <v>216</v>
      </c>
      <c r="E34" s="180" t="s">
        <v>217</v>
      </c>
      <c r="G34" s="86"/>
      <c r="L34" s="78"/>
      <c r="M34" s="78"/>
      <c r="N34" s="78"/>
      <c r="O34" s="78"/>
      <c r="P34" s="78"/>
    </row>
    <row r="35" spans="1:16" ht="25.5">
      <c r="A35" s="178">
        <v>8</v>
      </c>
      <c r="B35" s="179" t="s">
        <v>218</v>
      </c>
      <c r="C35" s="180" t="s">
        <v>174</v>
      </c>
      <c r="D35" s="180" t="s">
        <v>174</v>
      </c>
      <c r="E35" s="180" t="s">
        <v>219</v>
      </c>
      <c r="G35" s="86"/>
      <c r="L35" s="78"/>
      <c r="M35" s="78"/>
      <c r="N35" s="78"/>
      <c r="O35" s="78"/>
      <c r="P35" s="78"/>
    </row>
    <row r="36" spans="1:36" s="75" customFormat="1" ht="12.75">
      <c r="A36" s="175" t="s">
        <v>220</v>
      </c>
      <c r="B36" s="176"/>
      <c r="C36" s="176"/>
      <c r="D36" s="176"/>
      <c r="E36" s="177"/>
      <c r="F36" s="78"/>
      <c r="G36" s="8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ht="12.75">
      <c r="A37" s="178" t="s">
        <v>165</v>
      </c>
      <c r="B37" s="178" t="s">
        <v>166</v>
      </c>
      <c r="C37" s="178" t="s">
        <v>167</v>
      </c>
      <c r="D37" s="178" t="s">
        <v>168</v>
      </c>
      <c r="E37" s="178" t="s">
        <v>169</v>
      </c>
      <c r="F37" s="78"/>
      <c r="G37" s="8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ht="38.25">
      <c r="A38" s="178">
        <v>1</v>
      </c>
      <c r="B38" s="179" t="s">
        <v>221</v>
      </c>
      <c r="C38" s="180" t="s">
        <v>222</v>
      </c>
      <c r="D38" s="180" t="s">
        <v>171</v>
      </c>
      <c r="E38" s="180" t="s">
        <v>172</v>
      </c>
      <c r="F38" s="78"/>
      <c r="G38" s="87" t="e">
        <f>C38*D39/2</f>
        <v>#VALUE!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</row>
    <row r="39" spans="1:36" ht="38.25">
      <c r="A39" s="178">
        <v>3</v>
      </c>
      <c r="B39" s="179" t="s">
        <v>223</v>
      </c>
      <c r="C39" s="180" t="s">
        <v>174</v>
      </c>
      <c r="D39" s="180" t="s">
        <v>222</v>
      </c>
      <c r="E39" s="180" t="s">
        <v>191</v>
      </c>
      <c r="F39" s="78"/>
      <c r="G39" s="8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</row>
    <row r="40" spans="1:36" ht="38.25">
      <c r="A40" s="178">
        <v>5</v>
      </c>
      <c r="B40" s="179" t="s">
        <v>224</v>
      </c>
      <c r="C40" s="180" t="s">
        <v>174</v>
      </c>
      <c r="D40" s="180" t="s">
        <v>174</v>
      </c>
      <c r="E40" s="180" t="s">
        <v>225</v>
      </c>
      <c r="F40" s="78"/>
      <c r="G40" s="8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</row>
    <row r="41" spans="1:36" s="75" customFormat="1" ht="12.75">
      <c r="A41" s="175" t="s">
        <v>257</v>
      </c>
      <c r="B41" s="176"/>
      <c r="C41" s="176"/>
      <c r="D41" s="176"/>
      <c r="E41" s="177"/>
      <c r="F41" s="78"/>
      <c r="G41" s="8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</row>
    <row r="42" spans="1:36" ht="12.75">
      <c r="A42" s="178" t="s">
        <v>165</v>
      </c>
      <c r="B42" s="178" t="s">
        <v>166</v>
      </c>
      <c r="C42" s="178" t="s">
        <v>167</v>
      </c>
      <c r="D42" s="178" t="s">
        <v>168</v>
      </c>
      <c r="E42" s="178" t="s">
        <v>169</v>
      </c>
      <c r="F42" s="78"/>
      <c r="G42" s="8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</row>
    <row r="43" spans="1:36" ht="25.5">
      <c r="A43" s="178">
        <v>5</v>
      </c>
      <c r="B43" s="179" t="s">
        <v>258</v>
      </c>
      <c r="C43" s="180" t="s">
        <v>191</v>
      </c>
      <c r="D43" s="180" t="s">
        <v>172</v>
      </c>
      <c r="E43" s="180" t="s">
        <v>172</v>
      </c>
      <c r="F43" s="78"/>
      <c r="G43" s="87" t="e">
        <f>C43*D44/2</f>
        <v>#VALUE!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ht="38.25">
      <c r="A44" s="178">
        <v>1</v>
      </c>
      <c r="B44" s="179" t="s">
        <v>259</v>
      </c>
      <c r="C44" s="180" t="s">
        <v>174</v>
      </c>
      <c r="D44" s="180" t="s">
        <v>209</v>
      </c>
      <c r="E44" s="180" t="s">
        <v>203</v>
      </c>
      <c r="F44" s="78"/>
      <c r="G44" s="8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</row>
    <row r="45" spans="1:36" ht="25.5">
      <c r="A45" s="178">
        <v>2</v>
      </c>
      <c r="B45" s="179" t="s">
        <v>260</v>
      </c>
      <c r="C45" s="180" t="s">
        <v>174</v>
      </c>
      <c r="D45" s="180" t="s">
        <v>174</v>
      </c>
      <c r="E45" s="180" t="s">
        <v>261</v>
      </c>
      <c r="F45" s="78"/>
      <c r="G45" s="8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6" s="75" customFormat="1" ht="12.75">
      <c r="A46" s="175" t="s">
        <v>266</v>
      </c>
      <c r="B46" s="176"/>
      <c r="C46" s="176"/>
      <c r="D46" s="176"/>
      <c r="E46" s="177"/>
      <c r="F46" s="78"/>
      <c r="G46" s="8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36" ht="12.75">
      <c r="A47" s="178" t="s">
        <v>165</v>
      </c>
      <c r="B47" s="178" t="s">
        <v>166</v>
      </c>
      <c r="C47" s="178" t="s">
        <v>167</v>
      </c>
      <c r="D47" s="178" t="s">
        <v>168</v>
      </c>
      <c r="E47" s="178" t="s">
        <v>169</v>
      </c>
      <c r="F47" s="78"/>
      <c r="G47" s="8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ht="25.5">
      <c r="A48" s="178">
        <v>3</v>
      </c>
      <c r="B48" s="179" t="s">
        <v>267</v>
      </c>
      <c r="C48" s="180" t="s">
        <v>179</v>
      </c>
      <c r="D48" s="180" t="s">
        <v>196</v>
      </c>
      <c r="E48" s="180" t="s">
        <v>191</v>
      </c>
      <c r="F48" s="78"/>
      <c r="G48" s="87" t="e">
        <f>C48*D49/2</f>
        <v>#VALUE!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ht="25.5">
      <c r="A49" s="178">
        <v>4</v>
      </c>
      <c r="B49" s="179" t="s">
        <v>268</v>
      </c>
      <c r="C49" s="180" t="s">
        <v>174</v>
      </c>
      <c r="D49" s="180" t="s">
        <v>194</v>
      </c>
      <c r="E49" s="180" t="s">
        <v>201</v>
      </c>
      <c r="F49" s="78"/>
      <c r="G49" s="8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ht="25.5">
      <c r="A50" s="178">
        <v>5</v>
      </c>
      <c r="B50" s="179" t="s">
        <v>269</v>
      </c>
      <c r="C50" s="180" t="s">
        <v>174</v>
      </c>
      <c r="D50" s="180" t="s">
        <v>174</v>
      </c>
      <c r="E50" s="180" t="s">
        <v>196</v>
      </c>
      <c r="F50" s="78"/>
      <c r="G50" s="8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1:36" s="75" customFormat="1" ht="12.75">
      <c r="A51" s="175" t="s">
        <v>274</v>
      </c>
      <c r="B51" s="176"/>
      <c r="C51" s="176"/>
      <c r="D51" s="176"/>
      <c r="E51" s="177"/>
      <c r="F51" s="78"/>
      <c r="G51" s="8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2" spans="1:36" ht="12.75">
      <c r="A52" s="178" t="s">
        <v>165</v>
      </c>
      <c r="B52" s="178" t="s">
        <v>166</v>
      </c>
      <c r="C52" s="178" t="s">
        <v>167</v>
      </c>
      <c r="D52" s="178" t="s">
        <v>168</v>
      </c>
      <c r="E52" s="178" t="s">
        <v>169</v>
      </c>
      <c r="F52" s="78"/>
      <c r="G52" s="8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</row>
    <row r="53" spans="1:36" ht="38.25">
      <c r="A53" s="178">
        <v>1</v>
      </c>
      <c r="B53" s="179" t="s">
        <v>275</v>
      </c>
      <c r="C53" s="180" t="s">
        <v>183</v>
      </c>
      <c r="D53" s="180" t="s">
        <v>171</v>
      </c>
      <c r="E53" s="180" t="s">
        <v>201</v>
      </c>
      <c r="F53" s="78"/>
      <c r="G53" s="87" t="e">
        <f>C53*D54/2</f>
        <v>#VALUE!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1:36" ht="12.75">
      <c r="A54" s="178">
        <v>2</v>
      </c>
      <c r="B54" s="179" t="s">
        <v>276</v>
      </c>
      <c r="C54" s="180" t="s">
        <v>174</v>
      </c>
      <c r="D54" s="180" t="s">
        <v>277</v>
      </c>
      <c r="E54" s="180" t="s">
        <v>194</v>
      </c>
      <c r="F54" s="78"/>
      <c r="G54" s="8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</row>
    <row r="55" spans="1:36" ht="25.5">
      <c r="A55" s="178">
        <v>4</v>
      </c>
      <c r="B55" s="179" t="s">
        <v>278</v>
      </c>
      <c r="C55" s="180" t="s">
        <v>174</v>
      </c>
      <c r="D55" s="180" t="s">
        <v>174</v>
      </c>
      <c r="E55" s="180" t="s">
        <v>225</v>
      </c>
      <c r="F55" s="78"/>
      <c r="G55" s="8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</row>
    <row r="56" spans="1:36" s="75" customFormat="1" ht="12.75">
      <c r="A56" s="175" t="s">
        <v>282</v>
      </c>
      <c r="B56" s="176"/>
      <c r="C56" s="176"/>
      <c r="D56" s="176"/>
      <c r="E56" s="177"/>
      <c r="F56" s="78"/>
      <c r="G56" s="8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</row>
    <row r="57" spans="1:36" ht="12.75">
      <c r="A57" s="178" t="s">
        <v>165</v>
      </c>
      <c r="B57" s="178" t="s">
        <v>166</v>
      </c>
      <c r="C57" s="178" t="s">
        <v>167</v>
      </c>
      <c r="D57" s="178" t="s">
        <v>168</v>
      </c>
      <c r="E57" s="178" t="s">
        <v>169</v>
      </c>
      <c r="F57" s="78"/>
      <c r="G57" s="8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</row>
    <row r="58" spans="1:36" ht="25.5">
      <c r="A58" s="178">
        <v>6</v>
      </c>
      <c r="B58" s="179" t="s">
        <v>283</v>
      </c>
      <c r="C58" s="180" t="s">
        <v>284</v>
      </c>
      <c r="D58" s="180" t="s">
        <v>203</v>
      </c>
      <c r="E58" s="180" t="s">
        <v>172</v>
      </c>
      <c r="F58" s="78"/>
      <c r="G58" s="87" t="e">
        <f>C58*D59/2</f>
        <v>#VALUE!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</row>
    <row r="59" spans="1:36" ht="38.25">
      <c r="A59" s="178">
        <v>3</v>
      </c>
      <c r="B59" s="179" t="s">
        <v>285</v>
      </c>
      <c r="C59" s="180" t="s">
        <v>174</v>
      </c>
      <c r="D59" s="180" t="s">
        <v>194</v>
      </c>
      <c r="E59" s="180" t="s">
        <v>172</v>
      </c>
      <c r="F59" s="78"/>
      <c r="G59" s="8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spans="1:36" ht="38.25">
      <c r="A60" s="178">
        <v>5</v>
      </c>
      <c r="B60" s="179" t="s">
        <v>286</v>
      </c>
      <c r="C60" s="180" t="s">
        <v>174</v>
      </c>
      <c r="D60" s="180" t="s">
        <v>174</v>
      </c>
      <c r="E60" s="180" t="s">
        <v>287</v>
      </c>
      <c r="F60" s="78"/>
      <c r="G60" s="8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</row>
    <row r="61" spans="1:36" s="75" customFormat="1" ht="12.75">
      <c r="A61" s="175" t="s">
        <v>288</v>
      </c>
      <c r="B61" s="176"/>
      <c r="C61" s="176"/>
      <c r="D61" s="176"/>
      <c r="E61" s="177"/>
      <c r="F61" s="78"/>
      <c r="G61" s="8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</row>
    <row r="62" spans="1:36" ht="12.75">
      <c r="A62" s="178" t="s">
        <v>165</v>
      </c>
      <c r="B62" s="178" t="s">
        <v>166</v>
      </c>
      <c r="C62" s="178" t="s">
        <v>167</v>
      </c>
      <c r="D62" s="178" t="s">
        <v>168</v>
      </c>
      <c r="E62" s="178" t="s">
        <v>169</v>
      </c>
      <c r="F62" s="78"/>
      <c r="G62" s="8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</row>
    <row r="63" spans="1:36" ht="12.75">
      <c r="A63" s="178">
        <v>6</v>
      </c>
      <c r="B63" s="179" t="s">
        <v>289</v>
      </c>
      <c r="C63" s="180" t="s">
        <v>290</v>
      </c>
      <c r="D63" s="180" t="s">
        <v>291</v>
      </c>
      <c r="E63" s="180" t="s">
        <v>292</v>
      </c>
      <c r="F63" s="78"/>
      <c r="G63" s="87" t="e">
        <f>C63*D64/2</f>
        <v>#VALUE!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ht="25.5">
      <c r="A64" s="178">
        <v>5</v>
      </c>
      <c r="B64" s="179" t="s">
        <v>293</v>
      </c>
      <c r="C64" s="180" t="s">
        <v>174</v>
      </c>
      <c r="D64" s="180" t="s">
        <v>294</v>
      </c>
      <c r="E64" s="180" t="s">
        <v>188</v>
      </c>
      <c r="F64" s="78"/>
      <c r="G64" s="8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ht="25.5">
      <c r="A65" s="178">
        <v>3</v>
      </c>
      <c r="B65" s="179" t="s">
        <v>295</v>
      </c>
      <c r="C65" s="180" t="s">
        <v>174</v>
      </c>
      <c r="D65" s="180" t="s">
        <v>174</v>
      </c>
      <c r="E65" s="180" t="s">
        <v>225</v>
      </c>
      <c r="F65" s="78"/>
      <c r="G65" s="87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</row>
    <row r="66" spans="1:36" s="75" customFormat="1" ht="12.75">
      <c r="A66" s="175" t="s">
        <v>296</v>
      </c>
      <c r="B66" s="176"/>
      <c r="C66" s="176"/>
      <c r="D66" s="176"/>
      <c r="E66" s="177"/>
      <c r="F66" s="78"/>
      <c r="G66" s="8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</row>
    <row r="67" spans="1:36" ht="12.75">
      <c r="A67" s="178" t="s">
        <v>165</v>
      </c>
      <c r="B67" s="178" t="s">
        <v>166</v>
      </c>
      <c r="C67" s="178" t="s">
        <v>167</v>
      </c>
      <c r="D67" s="178" t="s">
        <v>168</v>
      </c>
      <c r="E67" s="178" t="s">
        <v>169</v>
      </c>
      <c r="F67" s="78"/>
      <c r="G67" s="8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</row>
    <row r="68" spans="1:36" ht="38.25">
      <c r="A68" s="178">
        <v>3</v>
      </c>
      <c r="B68" s="179" t="s">
        <v>297</v>
      </c>
      <c r="C68" s="180" t="s">
        <v>298</v>
      </c>
      <c r="D68" s="180" t="s">
        <v>299</v>
      </c>
      <c r="E68" s="180" t="s">
        <v>191</v>
      </c>
      <c r="F68" s="78"/>
      <c r="G68" s="87" t="e">
        <f>C68*D69/2</f>
        <v>#VALUE!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</row>
    <row r="69" spans="1:36" ht="25.5">
      <c r="A69" s="178">
        <v>7</v>
      </c>
      <c r="B69" s="179" t="s">
        <v>300</v>
      </c>
      <c r="C69" s="180" t="s">
        <v>174</v>
      </c>
      <c r="D69" s="180" t="s">
        <v>301</v>
      </c>
      <c r="E69" s="180" t="s">
        <v>302</v>
      </c>
      <c r="F69" s="78"/>
      <c r="G69" s="87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</row>
    <row r="70" spans="1:36" ht="25.5">
      <c r="A70" s="178">
        <v>2</v>
      </c>
      <c r="B70" s="179" t="s">
        <v>303</v>
      </c>
      <c r="C70" s="180" t="s">
        <v>174</v>
      </c>
      <c r="D70" s="180" t="s">
        <v>174</v>
      </c>
      <c r="E70" s="180" t="s">
        <v>261</v>
      </c>
      <c r="F70" s="78"/>
      <c r="G70" s="8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75" customFormat="1" ht="12.75">
      <c r="A71" s="91"/>
      <c r="B71" s="91"/>
      <c r="C71" s="90"/>
      <c r="D71" s="90"/>
      <c r="E71" s="90"/>
      <c r="F71" s="78"/>
      <c r="G71" s="8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1:36" ht="12.75">
      <c r="A72" s="91"/>
      <c r="B72" s="91"/>
      <c r="C72" s="90"/>
      <c r="D72" s="90"/>
      <c r="E72" s="90"/>
      <c r="F72" s="78"/>
      <c r="G72" s="87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</row>
    <row r="73" spans="1:36" ht="12.75">
      <c r="A73" s="91"/>
      <c r="B73" s="91"/>
      <c r="C73" s="90"/>
      <c r="D73" s="90"/>
      <c r="E73" s="90"/>
      <c r="F73" s="78"/>
      <c r="G73" s="87">
        <f>C73*D74/2</f>
        <v>0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</row>
    <row r="74" spans="1:36" ht="12.75">
      <c r="A74" s="91"/>
      <c r="B74" s="91"/>
      <c r="C74" s="90"/>
      <c r="D74" s="90"/>
      <c r="E74" s="90"/>
      <c r="F74" s="78"/>
      <c r="G74" s="8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</row>
    <row r="75" spans="1:36" ht="12.75">
      <c r="A75" s="91"/>
      <c r="B75" s="91"/>
      <c r="C75" s="90"/>
      <c r="D75" s="90"/>
      <c r="E75" s="90"/>
      <c r="F75" s="78"/>
      <c r="G75" s="87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</row>
    <row r="76" spans="1:36" ht="12.75">
      <c r="A76" s="92"/>
      <c r="B76" s="93"/>
      <c r="C76" s="94"/>
      <c r="D76" s="94"/>
      <c r="E76" s="94"/>
      <c r="F76" s="77"/>
      <c r="G76" s="8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</row>
    <row r="77" spans="1:36" ht="12.75">
      <c r="A77" s="92"/>
      <c r="B77" s="93"/>
      <c r="C77" s="78"/>
      <c r="D77" s="78"/>
      <c r="E77" s="78"/>
      <c r="F77" s="77"/>
      <c r="G77" s="8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</row>
    <row r="78" spans="1:6" ht="12.75">
      <c r="A78" s="78"/>
      <c r="B78" s="78"/>
      <c r="C78" s="78"/>
      <c r="D78" s="78"/>
      <c r="E78" s="78"/>
      <c r="F78" s="78"/>
    </row>
  </sheetData>
  <sheetProtection/>
  <mergeCells count="14">
    <mergeCell ref="A61:E61"/>
    <mergeCell ref="A66:E66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8"/>
  <sheetViews>
    <sheetView showZeros="0" tabSelected="1" zoomScalePageLayoutView="0" workbookViewId="0" topLeftCell="A52">
      <selection activeCell="H105" sqref="H105:I10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7"/>
      <c r="E1" s="107" t="s">
        <v>110</v>
      </c>
      <c r="F1" s="108"/>
      <c r="G1" s="108"/>
      <c r="H1" s="108"/>
      <c r="I1" s="108"/>
      <c r="J1" s="108"/>
      <c r="K1" s="57"/>
    </row>
    <row r="2" spans="4:11" ht="12.75" hidden="1">
      <c r="D2" s="57"/>
      <c r="E2" s="107" t="s">
        <v>111</v>
      </c>
      <c r="F2" s="108"/>
      <c r="G2" s="108"/>
      <c r="H2" s="108"/>
      <c r="I2" s="108"/>
      <c r="J2" s="108"/>
      <c r="K2" s="57"/>
    </row>
    <row r="3" spans="4:11" ht="12.75" hidden="1">
      <c r="D3" s="57"/>
      <c r="E3" s="107" t="s">
        <v>112</v>
      </c>
      <c r="F3" s="108"/>
      <c r="G3" s="108"/>
      <c r="H3" s="108"/>
      <c r="I3" s="108"/>
      <c r="J3" s="108"/>
      <c r="K3" s="57"/>
    </row>
    <row r="4" spans="4:11" ht="12.75" hidden="1">
      <c r="D4" s="57"/>
      <c r="E4" s="107" t="s">
        <v>113</v>
      </c>
      <c r="F4" s="108"/>
      <c r="G4" s="108"/>
      <c r="H4" s="108"/>
      <c r="I4" s="108"/>
      <c r="J4" s="108"/>
      <c r="K4" s="57"/>
    </row>
    <row r="5" spans="4:11" ht="12.75" hidden="1">
      <c r="D5" s="57"/>
      <c r="E5" s="107" t="s">
        <v>114</v>
      </c>
      <c r="F5" s="108"/>
      <c r="G5" s="108"/>
      <c r="H5" s="108"/>
      <c r="I5" s="108"/>
      <c r="J5" s="108"/>
      <c r="K5" s="57"/>
    </row>
    <row r="6" spans="4:11" ht="12.75" hidden="1">
      <c r="D6" s="57"/>
      <c r="E6" s="107" t="s">
        <v>115</v>
      </c>
      <c r="F6" s="108"/>
      <c r="G6" s="108"/>
      <c r="H6" s="108"/>
      <c r="I6" s="108"/>
      <c r="J6" s="108"/>
      <c r="K6" s="57"/>
    </row>
    <row r="7" spans="4:11" ht="12.75" hidden="1">
      <c r="D7" s="57"/>
      <c r="E7" s="107" t="s">
        <v>116</v>
      </c>
      <c r="F7" s="108"/>
      <c r="G7" s="108"/>
      <c r="H7" s="108"/>
      <c r="I7" s="108"/>
      <c r="J7" s="108"/>
      <c r="K7" s="57"/>
    </row>
    <row r="8" spans="4:11" ht="12.75" hidden="1">
      <c r="D8" s="57"/>
      <c r="E8" s="107" t="s">
        <v>117</v>
      </c>
      <c r="F8" s="108"/>
      <c r="G8" s="108"/>
      <c r="H8" s="108"/>
      <c r="I8" s="108"/>
      <c r="J8" s="108"/>
      <c r="K8" s="57"/>
    </row>
    <row r="9" spans="4:11" ht="12.75" hidden="1">
      <c r="D9" s="57"/>
      <c r="E9" s="107" t="s">
        <v>118</v>
      </c>
      <c r="F9" s="108"/>
      <c r="G9" s="108"/>
      <c r="H9" s="108"/>
      <c r="I9" s="108"/>
      <c r="J9" s="108"/>
      <c r="K9" s="57"/>
    </row>
    <row r="10" spans="4:11" ht="12.75" hidden="1">
      <c r="D10" s="57"/>
      <c r="E10" s="107" t="s">
        <v>119</v>
      </c>
      <c r="F10" s="108"/>
      <c r="G10" s="108"/>
      <c r="H10" s="108"/>
      <c r="I10" s="108"/>
      <c r="J10" s="108"/>
      <c r="K10" s="57"/>
    </row>
    <row r="11" spans="4:11" ht="12.75" hidden="1">
      <c r="D11" s="57"/>
      <c r="E11" s="107" t="s">
        <v>120</v>
      </c>
      <c r="F11" s="108"/>
      <c r="G11" s="108"/>
      <c r="H11" s="108"/>
      <c r="I11" s="108"/>
      <c r="J11" s="108"/>
      <c r="K11" s="57"/>
    </row>
    <row r="12" spans="4:11" ht="12.75" hidden="1">
      <c r="D12" s="57"/>
      <c r="E12" s="107" t="s">
        <v>121</v>
      </c>
      <c r="F12" s="108"/>
      <c r="G12" s="108"/>
      <c r="H12" s="108"/>
      <c r="I12" s="108"/>
      <c r="J12" s="108"/>
      <c r="K12" s="57"/>
    </row>
    <row r="13" spans="4:11" ht="12.75" hidden="1">
      <c r="D13" s="57"/>
      <c r="E13" s="107" t="s">
        <v>122</v>
      </c>
      <c r="F13" s="108"/>
      <c r="G13" s="108"/>
      <c r="H13" s="108"/>
      <c r="I13" s="108"/>
      <c r="J13" s="108"/>
      <c r="K13" s="57"/>
    </row>
    <row r="14" spans="4:11" ht="12.75" hidden="1">
      <c r="D14" s="57"/>
      <c r="E14" s="107" t="s">
        <v>123</v>
      </c>
      <c r="F14" s="108"/>
      <c r="G14" s="108"/>
      <c r="H14" s="108"/>
      <c r="I14" s="108"/>
      <c r="J14" s="108"/>
      <c r="K14" s="57"/>
    </row>
    <row r="15" spans="4:11" ht="12.75" hidden="1">
      <c r="D15" s="57"/>
      <c r="E15" s="107" t="s">
        <v>124</v>
      </c>
      <c r="F15" s="108"/>
      <c r="G15" s="108"/>
      <c r="H15" s="108"/>
      <c r="I15" s="108"/>
      <c r="J15" s="108"/>
      <c r="K15" s="57"/>
    </row>
    <row r="16" spans="4:11" ht="12.75" hidden="1">
      <c r="D16" s="57"/>
      <c r="E16" s="107" t="s">
        <v>125</v>
      </c>
      <c r="F16" s="108"/>
      <c r="G16" s="108"/>
      <c r="H16" s="108"/>
      <c r="I16" s="108"/>
      <c r="J16" s="108"/>
      <c r="K16" s="57"/>
    </row>
    <row r="17" spans="4:11" ht="12.75" hidden="1">
      <c r="D17" s="57"/>
      <c r="E17" s="107" t="s">
        <v>126</v>
      </c>
      <c r="F17" s="108"/>
      <c r="G17" s="108"/>
      <c r="H17" s="108"/>
      <c r="I17" s="108"/>
      <c r="J17" s="108"/>
      <c r="K17" s="57"/>
    </row>
    <row r="18" spans="4:11" ht="12.75" hidden="1">
      <c r="D18" s="57"/>
      <c r="E18" s="107" t="s">
        <v>127</v>
      </c>
      <c r="F18" s="108"/>
      <c r="G18" s="108"/>
      <c r="H18" s="108"/>
      <c r="I18" s="108"/>
      <c r="J18" s="108"/>
      <c r="K18" s="57"/>
    </row>
    <row r="19" spans="4:11" ht="12.75" hidden="1">
      <c r="D19" s="57"/>
      <c r="E19" s="107" t="s">
        <v>128</v>
      </c>
      <c r="F19" s="108"/>
      <c r="G19" s="108"/>
      <c r="H19" s="108"/>
      <c r="I19" s="108"/>
      <c r="J19" s="108"/>
      <c r="K19" s="57"/>
    </row>
    <row r="20" spans="4:11" ht="12.75" hidden="1">
      <c r="D20" s="57"/>
      <c r="E20" s="107" t="s">
        <v>129</v>
      </c>
      <c r="F20" s="108"/>
      <c r="G20" s="108"/>
      <c r="H20" s="108"/>
      <c r="I20" s="108"/>
      <c r="J20" s="108"/>
      <c r="K20" s="57"/>
    </row>
    <row r="21" spans="4:11" ht="12.75" hidden="1">
      <c r="D21" s="57"/>
      <c r="E21" s="107" t="s">
        <v>130</v>
      </c>
      <c r="F21" s="108"/>
      <c r="G21" s="108"/>
      <c r="H21" s="108"/>
      <c r="I21" s="108"/>
      <c r="J21" s="108"/>
      <c r="K21" s="57"/>
    </row>
    <row r="22" spans="4:11" ht="12.75" hidden="1">
      <c r="D22" s="57"/>
      <c r="E22" s="107" t="s">
        <v>131</v>
      </c>
      <c r="F22" s="108"/>
      <c r="G22" s="108"/>
      <c r="H22" s="108"/>
      <c r="I22" s="108"/>
      <c r="J22" s="108"/>
      <c r="K22" s="57"/>
    </row>
    <row r="23" spans="4:11" ht="12.75" hidden="1">
      <c r="D23" s="57"/>
      <c r="E23" s="107" t="s">
        <v>132</v>
      </c>
      <c r="F23" s="108"/>
      <c r="G23" s="108"/>
      <c r="H23" s="108"/>
      <c r="I23" s="108"/>
      <c r="J23" s="108"/>
      <c r="K23" s="57"/>
    </row>
    <row r="24" spans="4:11" ht="12.75" hidden="1">
      <c r="D24" s="57"/>
      <c r="E24" s="107" t="s">
        <v>133</v>
      </c>
      <c r="F24" s="108"/>
      <c r="G24" s="108"/>
      <c r="H24" s="108"/>
      <c r="I24" s="108"/>
      <c r="J24" s="108"/>
      <c r="K24" s="57"/>
    </row>
    <row r="25" spans="4:11" ht="12.75" hidden="1">
      <c r="D25" s="57"/>
      <c r="E25" s="107" t="s">
        <v>134</v>
      </c>
      <c r="F25" s="108"/>
      <c r="G25" s="108"/>
      <c r="H25" s="108"/>
      <c r="I25" s="108"/>
      <c r="J25" s="108"/>
      <c r="K25" s="57"/>
    </row>
    <row r="26" spans="4:11" ht="12.75" hidden="1">
      <c r="D26" s="57"/>
      <c r="E26" s="107" t="s">
        <v>135</v>
      </c>
      <c r="F26" s="108"/>
      <c r="G26" s="108"/>
      <c r="H26" s="108"/>
      <c r="I26" s="108"/>
      <c r="J26" s="108"/>
      <c r="K26" s="57"/>
    </row>
    <row r="27" spans="4:11" ht="12.75" hidden="1">
      <c r="D27" s="57"/>
      <c r="E27" s="107" t="s">
        <v>136</v>
      </c>
      <c r="F27" s="108"/>
      <c r="G27" s="108"/>
      <c r="H27" s="108"/>
      <c r="I27" s="108"/>
      <c r="J27" s="108"/>
      <c r="K27" s="57"/>
    </row>
    <row r="28" spans="4:11" ht="12.75" hidden="1">
      <c r="D28" s="57"/>
      <c r="E28" s="107" t="s">
        <v>137</v>
      </c>
      <c r="F28" s="108"/>
      <c r="G28" s="108"/>
      <c r="H28" s="108"/>
      <c r="I28" s="108"/>
      <c r="J28" s="108"/>
      <c r="K28" s="57"/>
    </row>
    <row r="29" spans="4:11" ht="12.75" hidden="1">
      <c r="D29" s="57"/>
      <c r="E29" s="107" t="s">
        <v>138</v>
      </c>
      <c r="F29" s="108"/>
      <c r="G29" s="108"/>
      <c r="H29" s="108"/>
      <c r="I29" s="108"/>
      <c r="J29" s="108"/>
      <c r="K29" s="57"/>
    </row>
    <row r="30" spans="4:11" ht="12.75" hidden="1">
      <c r="D30" s="57"/>
      <c r="E30" s="107" t="s">
        <v>139</v>
      </c>
      <c r="F30" s="108"/>
      <c r="G30" s="108"/>
      <c r="H30" s="108"/>
      <c r="I30" s="108"/>
      <c r="J30" s="108"/>
      <c r="K30" s="57"/>
    </row>
    <row r="31" spans="4:11" ht="12.75" hidden="1">
      <c r="D31" s="57"/>
      <c r="E31" s="107" t="s">
        <v>140</v>
      </c>
      <c r="F31" s="108"/>
      <c r="G31" s="108"/>
      <c r="H31" s="108"/>
      <c r="I31" s="108"/>
      <c r="J31" s="108"/>
      <c r="K31" s="57"/>
    </row>
    <row r="32" spans="4:11" ht="12.75" hidden="1">
      <c r="D32" s="57"/>
      <c r="E32" s="107" t="s">
        <v>141</v>
      </c>
      <c r="F32" s="108"/>
      <c r="G32" s="108"/>
      <c r="H32" s="108"/>
      <c r="I32" s="108"/>
      <c r="J32" s="108"/>
      <c r="K32" s="57"/>
    </row>
    <row r="33" spans="4:11" ht="12.75" hidden="1">
      <c r="D33" s="57"/>
      <c r="E33" s="107" t="s">
        <v>142</v>
      </c>
      <c r="F33" s="108"/>
      <c r="G33" s="108"/>
      <c r="H33" s="108"/>
      <c r="I33" s="108"/>
      <c r="J33" s="108"/>
      <c r="K33" s="57"/>
    </row>
    <row r="34" spans="4:11" ht="12.75" hidden="1">
      <c r="D34" s="57"/>
      <c r="E34" s="107" t="s">
        <v>143</v>
      </c>
      <c r="F34" s="108"/>
      <c r="G34" s="108"/>
      <c r="H34" s="108"/>
      <c r="I34" s="108"/>
      <c r="J34" s="108"/>
      <c r="K34" s="57"/>
    </row>
    <row r="35" spans="4:11" ht="12.75" hidden="1">
      <c r="D35" s="57"/>
      <c r="E35" s="107" t="s">
        <v>144</v>
      </c>
      <c r="F35" s="108"/>
      <c r="G35" s="108"/>
      <c r="H35" s="108"/>
      <c r="I35" s="108"/>
      <c r="J35" s="108"/>
      <c r="K35" s="57"/>
    </row>
    <row r="36" spans="4:11" ht="12.75" hidden="1">
      <c r="D36" s="57"/>
      <c r="E36" s="107" t="s">
        <v>145</v>
      </c>
      <c r="F36" s="108"/>
      <c r="G36" s="108"/>
      <c r="H36" s="108"/>
      <c r="I36" s="108"/>
      <c r="J36" s="108"/>
      <c r="K36" s="57"/>
    </row>
    <row r="37" spans="4:11" ht="12.75" hidden="1">
      <c r="D37" s="57"/>
      <c r="E37" s="107" t="s">
        <v>146</v>
      </c>
      <c r="F37" s="108"/>
      <c r="G37" s="108"/>
      <c r="H37" s="108"/>
      <c r="I37" s="108"/>
      <c r="J37" s="108"/>
      <c r="K37" s="57"/>
    </row>
    <row r="38" spans="4:11" ht="12.75" hidden="1">
      <c r="D38" s="57"/>
      <c r="E38" s="107" t="s">
        <v>147</v>
      </c>
      <c r="F38" s="108"/>
      <c r="G38" s="108"/>
      <c r="H38" s="108"/>
      <c r="I38" s="108"/>
      <c r="J38" s="108"/>
      <c r="K38" s="57"/>
    </row>
    <row r="39" spans="4:11" ht="12.75" hidden="1">
      <c r="D39" s="57"/>
      <c r="E39" s="107" t="s">
        <v>148</v>
      </c>
      <c r="F39" s="108"/>
      <c r="G39" s="108"/>
      <c r="H39" s="108"/>
      <c r="I39" s="108"/>
      <c r="J39" s="108"/>
      <c r="K39" s="57"/>
    </row>
    <row r="40" spans="4:11" ht="12.75" hidden="1">
      <c r="D40" s="57"/>
      <c r="E40" s="107" t="s">
        <v>149</v>
      </c>
      <c r="F40" s="108"/>
      <c r="G40" s="108"/>
      <c r="H40" s="108"/>
      <c r="I40" s="108"/>
      <c r="J40" s="108"/>
      <c r="K40" s="57"/>
    </row>
    <row r="41" spans="4:11" ht="12.75" hidden="1">
      <c r="D41" s="57"/>
      <c r="E41" s="107" t="s">
        <v>150</v>
      </c>
      <c r="F41" s="108"/>
      <c r="G41" s="108"/>
      <c r="H41" s="108"/>
      <c r="I41" s="108"/>
      <c r="J41" s="108"/>
      <c r="K41" s="57"/>
    </row>
    <row r="42" spans="4:11" ht="12.75" hidden="1">
      <c r="D42" s="57"/>
      <c r="E42" s="107" t="s">
        <v>151</v>
      </c>
      <c r="F42" s="108"/>
      <c r="G42" s="108"/>
      <c r="H42" s="108"/>
      <c r="I42" s="108"/>
      <c r="J42" s="108"/>
      <c r="K42" s="57"/>
    </row>
    <row r="43" spans="4:11" ht="12.75" hidden="1">
      <c r="D43" s="57"/>
      <c r="E43" s="107" t="s">
        <v>152</v>
      </c>
      <c r="F43" s="108"/>
      <c r="G43" s="108"/>
      <c r="H43" s="108"/>
      <c r="I43" s="108"/>
      <c r="J43" s="108"/>
      <c r="K43" s="57"/>
    </row>
    <row r="44" spans="4:11" ht="12.75" hidden="1">
      <c r="D44" s="57"/>
      <c r="E44" s="107" t="s">
        <v>153</v>
      </c>
      <c r="F44" s="108"/>
      <c r="G44" s="108"/>
      <c r="H44" s="108"/>
      <c r="I44" s="108"/>
      <c r="J44" s="108"/>
      <c r="K44" s="57"/>
    </row>
    <row r="45" spans="4:11" ht="12.75" hidden="1">
      <c r="D45" s="57"/>
      <c r="E45" s="107" t="s">
        <v>154</v>
      </c>
      <c r="F45" s="108"/>
      <c r="G45" s="108"/>
      <c r="H45" s="108"/>
      <c r="I45" s="108"/>
      <c r="J45" s="108"/>
      <c r="K45" s="57"/>
    </row>
    <row r="46" spans="4:11" ht="12.75" hidden="1">
      <c r="D46" s="57"/>
      <c r="E46" s="107" t="s">
        <v>155</v>
      </c>
      <c r="F46" s="108"/>
      <c r="G46" s="108"/>
      <c r="H46" s="108"/>
      <c r="I46" s="108"/>
      <c r="J46" s="108"/>
      <c r="K46" s="57"/>
    </row>
    <row r="47" spans="4:11" ht="12.75" hidden="1">
      <c r="D47" s="57"/>
      <c r="E47" s="107" t="s">
        <v>156</v>
      </c>
      <c r="F47" s="108"/>
      <c r="G47" s="108"/>
      <c r="H47" s="108"/>
      <c r="I47" s="108"/>
      <c r="J47" s="108"/>
      <c r="K47" s="57"/>
    </row>
    <row r="48" spans="4:11" ht="12.75" hidden="1">
      <c r="D48" s="57"/>
      <c r="E48" s="107" t="s">
        <v>157</v>
      </c>
      <c r="F48" s="108"/>
      <c r="G48" s="108"/>
      <c r="H48" s="108"/>
      <c r="I48" s="108"/>
      <c r="J48" s="108"/>
      <c r="K48" s="57"/>
    </row>
    <row r="49" spans="4:11" ht="12.75" hidden="1">
      <c r="D49" s="57"/>
      <c r="E49" s="107" t="s">
        <v>158</v>
      </c>
      <c r="F49" s="108"/>
      <c r="G49" s="108"/>
      <c r="H49" s="108"/>
      <c r="I49" s="108"/>
      <c r="J49" s="108"/>
      <c r="K49" s="57"/>
    </row>
    <row r="50" spans="4:11" ht="12.75" hidden="1">
      <c r="D50" s="57"/>
      <c r="E50" s="107" t="s">
        <v>159</v>
      </c>
      <c r="F50" s="108"/>
      <c r="G50" s="108"/>
      <c r="H50" s="108"/>
      <c r="I50" s="108"/>
      <c r="J50" s="108"/>
      <c r="K50" s="57"/>
    </row>
    <row r="51" spans="4:11" ht="12.75" hidden="1">
      <c r="D51" s="57"/>
      <c r="E51" s="107" t="s">
        <v>160</v>
      </c>
      <c r="F51" s="108"/>
      <c r="G51" s="108"/>
      <c r="H51" s="108"/>
      <c r="I51" s="108"/>
      <c r="J51" s="108"/>
      <c r="K51" s="57"/>
    </row>
    <row r="52" spans="4:11" ht="12.75" customHeight="1">
      <c r="D52" s="56"/>
      <c r="E52" s="120" t="s">
        <v>110</v>
      </c>
      <c r="F52" s="120"/>
      <c r="G52" s="120"/>
      <c r="H52" s="120"/>
      <c r="I52" s="120"/>
      <c r="J52" s="120"/>
      <c r="K52" s="56"/>
    </row>
    <row r="53" spans="1:13" ht="18" customHeight="1">
      <c r="A53" s="21"/>
      <c r="B53" s="21"/>
      <c r="C53" s="21"/>
      <c r="D53" s="56"/>
      <c r="E53" s="120"/>
      <c r="F53" s="120"/>
      <c r="G53" s="120"/>
      <c r="H53" s="120"/>
      <c r="I53" s="120"/>
      <c r="J53" s="120"/>
      <c r="K53" s="56"/>
      <c r="L53" s="21"/>
      <c r="M53" s="21"/>
    </row>
    <row r="54" spans="1:13" ht="18" customHeight="1">
      <c r="A54" s="21"/>
      <c r="B54" s="21"/>
      <c r="C54" s="21"/>
      <c r="D54" s="56"/>
      <c r="E54" s="120"/>
      <c r="F54" s="120"/>
      <c r="G54" s="120"/>
      <c r="H54" s="120"/>
      <c r="I54" s="120"/>
      <c r="J54" s="120"/>
      <c r="K54" s="56"/>
      <c r="L54" s="21"/>
      <c r="M54" s="21"/>
    </row>
    <row r="55" spans="1:13" s="3" customFormat="1" ht="18.75" customHeight="1">
      <c r="A55" s="109">
        <v>44523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1:15" ht="12.75">
      <c r="A56" s="116" t="s">
        <v>15</v>
      </c>
      <c r="B56" s="116"/>
      <c r="C56" s="116"/>
      <c r="D56" s="116"/>
      <c r="E56" s="70" t="s">
        <v>16</v>
      </c>
      <c r="F56" s="71"/>
      <c r="G56" s="72"/>
      <c r="H56" s="116" t="s">
        <v>15</v>
      </c>
      <c r="I56" s="116"/>
      <c r="J56" s="116"/>
      <c r="K56" s="116"/>
      <c r="L56" s="70" t="s">
        <v>18</v>
      </c>
      <c r="M56" s="71"/>
      <c r="O56" s="2"/>
    </row>
    <row r="57" spans="1:15" ht="12.75">
      <c r="A57" s="111" t="s">
        <v>13</v>
      </c>
      <c r="B57" s="111"/>
      <c r="C57" s="59">
        <f>Info!M2</f>
        <v>0</v>
      </c>
      <c r="D57" s="60" t="s">
        <v>8</v>
      </c>
      <c r="E57" s="114" t="str">
        <f>Info!L2</f>
        <v>7</v>
      </c>
      <c r="F57" s="114"/>
      <c r="G57" s="61"/>
      <c r="H57" s="111" t="s">
        <v>13</v>
      </c>
      <c r="I57" s="111"/>
      <c r="J57" s="59">
        <f>Info!M10</f>
        <v>0</v>
      </c>
      <c r="K57" s="60" t="s">
        <v>8</v>
      </c>
      <c r="L57" s="114">
        <f>Info!L10</f>
        <v>0</v>
      </c>
      <c r="M57" s="114"/>
      <c r="O57" s="2"/>
    </row>
    <row r="58" spans="1:15" ht="12.75">
      <c r="A58" s="59"/>
      <c r="B58" s="62"/>
      <c r="C58" s="62"/>
      <c r="D58" s="59" t="s">
        <v>4</v>
      </c>
      <c r="E58" s="59" t="s">
        <v>5</v>
      </c>
      <c r="F58" s="59" t="s">
        <v>6</v>
      </c>
      <c r="G58" s="63"/>
      <c r="H58" s="59"/>
      <c r="I58" s="62"/>
      <c r="J58" s="62"/>
      <c r="K58" s="59" t="s">
        <v>4</v>
      </c>
      <c r="L58" s="59" t="s">
        <v>5</v>
      </c>
      <c r="M58" s="59" t="s">
        <v>6</v>
      </c>
      <c r="O58" s="2"/>
    </row>
    <row r="59" spans="1:15" s="3" customFormat="1" ht="12.75">
      <c r="A59" s="58" t="s">
        <v>0</v>
      </c>
      <c r="B59" s="64">
        <f>Info!A3</f>
        <v>5</v>
      </c>
      <c r="C59" s="65"/>
      <c r="D59" s="80" t="str">
        <f>Info!C3</f>
        <v> 4.00   </v>
      </c>
      <c r="E59" s="80" t="str">
        <f>Info!D3</f>
        <v> 2.10   </v>
      </c>
      <c r="F59" s="80" t="str">
        <f>Info!E3</f>
        <v> 2.10   </v>
      </c>
      <c r="G59" s="63"/>
      <c r="H59" s="58" t="s">
        <v>0</v>
      </c>
      <c r="I59" s="64">
        <f>Info!A43</f>
        <v>5</v>
      </c>
      <c r="J59" s="65"/>
      <c r="K59" s="80" t="str">
        <f>Info!C43</f>
        <v> 2.60   </v>
      </c>
      <c r="L59" s="80" t="str">
        <f>Info!D43</f>
        <v> 2.10   </v>
      </c>
      <c r="M59" s="80" t="str">
        <f>Info!E43</f>
        <v> 2.10   </v>
      </c>
      <c r="O59" s="2"/>
    </row>
    <row r="60" spans="1:15" s="3" customFormat="1" ht="12.75">
      <c r="A60" s="58" t="s">
        <v>1</v>
      </c>
      <c r="B60" s="64">
        <f>Info!A4</f>
        <v>1</v>
      </c>
      <c r="C60" s="65"/>
      <c r="D60" s="81" t="str">
        <f>Info!C4</f>
        <v>     </v>
      </c>
      <c r="E60" s="80" t="str">
        <f>Info!D4</f>
        <v> 2.40   </v>
      </c>
      <c r="F60" s="80" t="str">
        <f>Info!E4</f>
        <v> 2.10   </v>
      </c>
      <c r="G60" s="63"/>
      <c r="H60" s="58" t="s">
        <v>1</v>
      </c>
      <c r="I60" s="64">
        <f>Info!A44</f>
        <v>1</v>
      </c>
      <c r="J60" s="65"/>
      <c r="K60" s="81"/>
      <c r="L60" s="80" t="str">
        <f>Info!D44</f>
        <v> 5.20   </v>
      </c>
      <c r="M60" s="80" t="str">
        <f>Info!E44</f>
        <v> 3.00   </v>
      </c>
      <c r="O60" s="2"/>
    </row>
    <row r="61" spans="1:15" s="3" customFormat="1" ht="12.75">
      <c r="A61" s="58" t="s">
        <v>2</v>
      </c>
      <c r="B61" s="64">
        <f>Info!A5</f>
        <v>2</v>
      </c>
      <c r="C61" s="65"/>
      <c r="D61" s="81" t="str">
        <f>Info!C5</f>
        <v>     </v>
      </c>
      <c r="E61" s="81" t="str">
        <f>Info!D5</f>
        <v>     </v>
      </c>
      <c r="F61" s="80" t="str">
        <f>Info!E5</f>
        <v> 2.10   </v>
      </c>
      <c r="G61" s="63"/>
      <c r="H61" s="58" t="s">
        <v>2</v>
      </c>
      <c r="I61" s="64">
        <f>Info!A45</f>
        <v>2</v>
      </c>
      <c r="J61" s="65"/>
      <c r="K61" s="81"/>
      <c r="L61" s="81"/>
      <c r="M61" s="80" t="str">
        <f>Info!E45</f>
        <v> 2.40</v>
      </c>
      <c r="O61" s="2"/>
    </row>
    <row r="62" spans="1:15" ht="12.75">
      <c r="A62" s="111" t="s">
        <v>9</v>
      </c>
      <c r="B62" s="111"/>
      <c r="C62" s="59" t="s">
        <v>226</v>
      </c>
      <c r="D62" s="82"/>
      <c r="E62" s="79"/>
      <c r="F62" s="83"/>
      <c r="G62" s="63"/>
      <c r="H62" s="111" t="s">
        <v>9</v>
      </c>
      <c r="I62" s="111"/>
      <c r="J62" s="59" t="s">
        <v>262</v>
      </c>
      <c r="K62" s="58"/>
      <c r="L62" s="59"/>
      <c r="M62" s="60"/>
      <c r="O62" s="2"/>
    </row>
    <row r="63" spans="1:15" ht="12.75">
      <c r="A63" s="111" t="s">
        <v>7</v>
      </c>
      <c r="B63" s="111"/>
      <c r="C63" s="79">
        <f>Info!K2</f>
        <v>4.8</v>
      </c>
      <c r="D63" s="59"/>
      <c r="E63" s="66"/>
      <c r="F63" s="67"/>
      <c r="G63" s="63"/>
      <c r="H63" s="111" t="s">
        <v>7</v>
      </c>
      <c r="I63" s="111"/>
      <c r="J63" s="79">
        <f>Info!K10</f>
        <v>6.8</v>
      </c>
      <c r="K63" s="59"/>
      <c r="L63" s="66"/>
      <c r="M63" s="67"/>
      <c r="O63" s="2"/>
    </row>
    <row r="64" spans="1:23" ht="12.75">
      <c r="A64" s="111" t="s">
        <v>11</v>
      </c>
      <c r="B64" s="111"/>
      <c r="C64" s="59" t="s">
        <v>227</v>
      </c>
      <c r="D64" s="59"/>
      <c r="E64" s="66"/>
      <c r="F64" s="67"/>
      <c r="G64" s="63"/>
      <c r="H64" s="111" t="s">
        <v>11</v>
      </c>
      <c r="I64" s="111"/>
      <c r="J64" s="59" t="s">
        <v>263</v>
      </c>
      <c r="K64" s="59"/>
      <c r="L64" s="66"/>
      <c r="M64" s="63"/>
      <c r="O64" s="2"/>
      <c r="S64" s="112"/>
      <c r="T64" s="112"/>
      <c r="U64" s="112"/>
      <c r="V64" s="112"/>
      <c r="W64" s="112"/>
    </row>
    <row r="65" spans="1:15" ht="12.75">
      <c r="A65" s="115" t="s">
        <v>12</v>
      </c>
      <c r="B65" s="115"/>
      <c r="C65" s="110" t="s">
        <v>228</v>
      </c>
      <c r="D65" s="110"/>
      <c r="E65" s="110" t="s">
        <v>229</v>
      </c>
      <c r="F65" s="110"/>
      <c r="G65" s="63"/>
      <c r="H65" s="115" t="s">
        <v>12</v>
      </c>
      <c r="I65" s="115"/>
      <c r="J65" s="110" t="s">
        <v>264</v>
      </c>
      <c r="K65" s="110"/>
      <c r="L65" s="110" t="s">
        <v>265</v>
      </c>
      <c r="M65" s="110"/>
      <c r="O65" s="2"/>
    </row>
    <row r="66" spans="1:15" ht="12.75">
      <c r="A66" s="116" t="s">
        <v>15</v>
      </c>
      <c r="B66" s="116"/>
      <c r="C66" s="116"/>
      <c r="D66" s="116"/>
      <c r="E66" s="70" t="s">
        <v>19</v>
      </c>
      <c r="F66" s="71"/>
      <c r="G66" s="72"/>
      <c r="H66" s="116" t="s">
        <v>15</v>
      </c>
      <c r="I66" s="116"/>
      <c r="J66" s="116"/>
      <c r="K66" s="116"/>
      <c r="L66" s="70" t="s">
        <v>25</v>
      </c>
      <c r="M66" s="71"/>
      <c r="O66" s="2"/>
    </row>
    <row r="67" spans="1:15" ht="12.75">
      <c r="A67" s="111" t="s">
        <v>13</v>
      </c>
      <c r="B67" s="111"/>
      <c r="C67" s="59">
        <f>Info!M3</f>
        <v>0</v>
      </c>
      <c r="D67" s="60" t="s">
        <v>8</v>
      </c>
      <c r="E67" s="114">
        <f>Info!L3</f>
        <v>0</v>
      </c>
      <c r="F67" s="114"/>
      <c r="G67" s="61"/>
      <c r="H67" s="111" t="s">
        <v>13</v>
      </c>
      <c r="I67" s="111"/>
      <c r="J67" s="59">
        <f>Info!M11</f>
        <v>0</v>
      </c>
      <c r="K67" s="60" t="s">
        <v>8</v>
      </c>
      <c r="L67" s="114">
        <f>Info!L11</f>
        <v>0</v>
      </c>
      <c r="M67" s="114"/>
      <c r="O67" s="2"/>
    </row>
    <row r="68" spans="1:15" ht="12.75">
      <c r="A68" s="59"/>
      <c r="B68" s="62"/>
      <c r="C68" s="62"/>
      <c r="D68" s="59" t="s">
        <v>4</v>
      </c>
      <c r="E68" s="59" t="s">
        <v>5</v>
      </c>
      <c r="F68" s="59" t="s">
        <v>6</v>
      </c>
      <c r="G68" s="63"/>
      <c r="H68" s="59"/>
      <c r="I68" s="62"/>
      <c r="J68" s="62"/>
      <c r="K68" s="59" t="s">
        <v>4</v>
      </c>
      <c r="L68" s="59" t="s">
        <v>5</v>
      </c>
      <c r="M68" s="59" t="s">
        <v>6</v>
      </c>
      <c r="O68" s="2"/>
    </row>
    <row r="69" spans="1:15" s="3" customFormat="1" ht="12.75">
      <c r="A69" s="58" t="s">
        <v>0</v>
      </c>
      <c r="B69" s="64">
        <f>Info!A8</f>
        <v>1</v>
      </c>
      <c r="C69" s="65"/>
      <c r="D69" s="80" t="str">
        <f>Info!C8</f>
        <v> 11.00   </v>
      </c>
      <c r="E69" s="80" t="str">
        <f>Info!D8</f>
        <v> 4.80   </v>
      </c>
      <c r="F69" s="80" t="str">
        <f>Info!E8</f>
        <v> 4.80   </v>
      </c>
      <c r="G69" s="63"/>
      <c r="H69" s="58" t="s">
        <v>0</v>
      </c>
      <c r="I69" s="64">
        <f>Info!A48</f>
        <v>3</v>
      </c>
      <c r="J69" s="65"/>
      <c r="K69" s="80" t="str">
        <f>Info!C48</f>
        <v> 11.00   </v>
      </c>
      <c r="L69" s="80" t="str">
        <f>Info!D48</f>
        <v> 3.20   </v>
      </c>
      <c r="M69" s="80" t="str">
        <f>Info!E48</f>
        <v> 2.60   </v>
      </c>
      <c r="O69" s="2"/>
    </row>
    <row r="70" spans="1:15" s="3" customFormat="1" ht="12.75">
      <c r="A70" s="58" t="s">
        <v>1</v>
      </c>
      <c r="B70" s="64">
        <f>Info!A9</f>
        <v>2</v>
      </c>
      <c r="C70" s="65"/>
      <c r="D70" s="81" t="str">
        <f>Info!C9</f>
        <v>     </v>
      </c>
      <c r="E70" s="80" t="str">
        <f>Info!D9</f>
        <v> 6.60   </v>
      </c>
      <c r="F70" s="80" t="str">
        <f>Info!E9</f>
        <v> 6.00   </v>
      </c>
      <c r="G70" s="63"/>
      <c r="H70" s="58" t="s">
        <v>1</v>
      </c>
      <c r="I70" s="64">
        <f>Info!A49</f>
        <v>4</v>
      </c>
      <c r="J70" s="65"/>
      <c r="K70" s="81"/>
      <c r="L70" s="80" t="str">
        <f>Info!D49</f>
        <v> 3.40   </v>
      </c>
      <c r="M70" s="80" t="str">
        <f>Info!E49</f>
        <v> 2.20   </v>
      </c>
      <c r="O70" s="2"/>
    </row>
    <row r="71" spans="1:15" s="3" customFormat="1" ht="12.75">
      <c r="A71" s="58" t="s">
        <v>2</v>
      </c>
      <c r="B71" s="64">
        <f>Info!A10</f>
        <v>4</v>
      </c>
      <c r="C71" s="65"/>
      <c r="D71" s="81" t="str">
        <f>Info!C10</f>
        <v>     </v>
      </c>
      <c r="E71" s="81" t="str">
        <f>Info!D10</f>
        <v>     </v>
      </c>
      <c r="F71" s="80" t="str">
        <f>Info!E10</f>
        <v> 9.40   </v>
      </c>
      <c r="G71" s="63"/>
      <c r="H71" s="58" t="s">
        <v>2</v>
      </c>
      <c r="I71" s="64">
        <f>Info!A50</f>
        <v>5</v>
      </c>
      <c r="J71" s="65"/>
      <c r="K71" s="81"/>
      <c r="L71" s="81"/>
      <c r="M71" s="80" t="str">
        <f>Info!E50</f>
        <v> 3.20   </v>
      </c>
      <c r="O71" s="2"/>
    </row>
    <row r="72" spans="1:15" ht="12.75">
      <c r="A72" s="111" t="s">
        <v>9</v>
      </c>
      <c r="B72" s="111"/>
      <c r="C72" s="59" t="s">
        <v>230</v>
      </c>
      <c r="D72" s="59" t="s">
        <v>14</v>
      </c>
      <c r="E72" s="59" t="s">
        <v>232</v>
      </c>
      <c r="F72" s="60"/>
      <c r="G72" s="63"/>
      <c r="H72" s="111" t="s">
        <v>9</v>
      </c>
      <c r="I72" s="111"/>
      <c r="J72" s="59" t="s">
        <v>270</v>
      </c>
      <c r="K72" s="58"/>
      <c r="L72" s="59"/>
      <c r="M72" s="60"/>
      <c r="O72" s="2"/>
    </row>
    <row r="73" spans="1:15" ht="12.75">
      <c r="A73" s="111" t="s">
        <v>7</v>
      </c>
      <c r="B73" s="111"/>
      <c r="C73" s="79">
        <f>Info!K3</f>
        <v>36.3</v>
      </c>
      <c r="D73" s="59"/>
      <c r="E73" s="66"/>
      <c r="F73" s="67"/>
      <c r="G73" s="63"/>
      <c r="H73" s="111" t="s">
        <v>7</v>
      </c>
      <c r="I73" s="111"/>
      <c r="J73" s="79">
        <f>Info!K11</f>
        <v>18.7</v>
      </c>
      <c r="K73" s="59"/>
      <c r="L73" s="66"/>
      <c r="M73" s="67"/>
      <c r="O73" s="2"/>
    </row>
    <row r="74" spans="1:15" ht="12.75">
      <c r="A74" s="111" t="s">
        <v>11</v>
      </c>
      <c r="B74" s="111"/>
      <c r="C74" s="59" t="s">
        <v>231</v>
      </c>
      <c r="D74" s="59"/>
      <c r="E74" s="66"/>
      <c r="F74" s="67"/>
      <c r="G74" s="63"/>
      <c r="H74" s="111" t="s">
        <v>11</v>
      </c>
      <c r="I74" s="111"/>
      <c r="J74" s="59" t="s">
        <v>271</v>
      </c>
      <c r="K74" s="59"/>
      <c r="L74" s="66"/>
      <c r="M74" s="67"/>
      <c r="O74" s="2"/>
    </row>
    <row r="75" spans="1:13" ht="12.75">
      <c r="A75" s="115"/>
      <c r="B75" s="115"/>
      <c r="C75" s="110"/>
      <c r="D75" s="110"/>
      <c r="E75" s="110"/>
      <c r="F75" s="110"/>
      <c r="G75" s="63"/>
      <c r="H75" s="115" t="s">
        <v>12</v>
      </c>
      <c r="I75" s="115"/>
      <c r="J75" s="110" t="s">
        <v>272</v>
      </c>
      <c r="K75" s="110"/>
      <c r="L75" s="110" t="s">
        <v>273</v>
      </c>
      <c r="M75" s="110"/>
    </row>
    <row r="76" spans="1:13" ht="12.75">
      <c r="A76" s="116" t="s">
        <v>15</v>
      </c>
      <c r="B76" s="116"/>
      <c r="C76" s="116"/>
      <c r="D76" s="116"/>
      <c r="E76" s="70" t="s">
        <v>20</v>
      </c>
      <c r="F76" s="71"/>
      <c r="G76" s="72"/>
      <c r="H76" s="116" t="s">
        <v>15</v>
      </c>
      <c r="I76" s="116"/>
      <c r="J76" s="116"/>
      <c r="K76" s="116"/>
      <c r="L76" s="70" t="s">
        <v>26</v>
      </c>
      <c r="M76" s="71"/>
    </row>
    <row r="77" spans="1:13" ht="12.75">
      <c r="A77" s="111" t="s">
        <v>13</v>
      </c>
      <c r="B77" s="111"/>
      <c r="C77" s="59">
        <f>Info!M4</f>
        <v>0</v>
      </c>
      <c r="D77" s="60" t="s">
        <v>8</v>
      </c>
      <c r="E77" s="114">
        <f>Info!L4</f>
        <v>0</v>
      </c>
      <c r="F77" s="114"/>
      <c r="G77" s="61"/>
      <c r="H77" s="111" t="s">
        <v>13</v>
      </c>
      <c r="I77" s="111"/>
      <c r="J77" s="59">
        <f>Info!M12</f>
        <v>0</v>
      </c>
      <c r="K77" s="60" t="s">
        <v>8</v>
      </c>
      <c r="L77" s="114">
        <f>Info!L12</f>
        <v>0</v>
      </c>
      <c r="M77" s="114"/>
    </row>
    <row r="78" spans="1:13" ht="12.75">
      <c r="A78" s="59"/>
      <c r="B78" s="62"/>
      <c r="C78" s="62"/>
      <c r="D78" s="59" t="s">
        <v>4</v>
      </c>
      <c r="E78" s="59" t="s">
        <v>5</v>
      </c>
      <c r="F78" s="59" t="s">
        <v>6</v>
      </c>
      <c r="G78" s="63"/>
      <c r="H78" s="59"/>
      <c r="I78" s="62"/>
      <c r="J78" s="62"/>
      <c r="K78" s="59" t="s">
        <v>4</v>
      </c>
      <c r="L78" s="59" t="s">
        <v>5</v>
      </c>
      <c r="M78" s="59" t="s">
        <v>6</v>
      </c>
    </row>
    <row r="79" spans="1:13" s="3" customFormat="1" ht="12.75">
      <c r="A79" s="58" t="s">
        <v>0</v>
      </c>
      <c r="B79" s="64">
        <f>Info!A13</f>
        <v>3</v>
      </c>
      <c r="C79" s="65"/>
      <c r="D79" s="80" t="str">
        <f>Info!C13</f>
        <v> 3.80   </v>
      </c>
      <c r="E79" s="80" t="str">
        <f>Info!D13</f>
        <v> 2.10   </v>
      </c>
      <c r="F79" s="80" t="str">
        <f>Info!E13</f>
        <v> 2.10   </v>
      </c>
      <c r="G79" s="63"/>
      <c r="H79" s="58" t="s">
        <v>0</v>
      </c>
      <c r="I79" s="64">
        <f>Info!A53</f>
        <v>1</v>
      </c>
      <c r="J79" s="65"/>
      <c r="K79" s="80" t="str">
        <f>Info!C53</f>
        <v> 6.00   </v>
      </c>
      <c r="L79" s="80" t="str">
        <f>Info!D53</f>
        <v> 4.00   </v>
      </c>
      <c r="M79" s="80" t="str">
        <f>Info!E53</f>
        <v> 2.20   </v>
      </c>
    </row>
    <row r="80" spans="1:13" s="3" customFormat="1" ht="12.75">
      <c r="A80" s="58" t="s">
        <v>1</v>
      </c>
      <c r="B80" s="64">
        <f>Info!A14</f>
        <v>2</v>
      </c>
      <c r="C80" s="65"/>
      <c r="D80" s="81"/>
      <c r="E80" s="80" t="str">
        <f>Info!D14</f>
        <v> 2.10   </v>
      </c>
      <c r="F80" s="80" t="str">
        <f>Info!E14</f>
        <v> 2.10   </v>
      </c>
      <c r="G80" s="63"/>
      <c r="H80" s="58" t="s">
        <v>1</v>
      </c>
      <c r="I80" s="64">
        <f>Info!A54</f>
        <v>2</v>
      </c>
      <c r="J80" s="65"/>
      <c r="K80" s="81"/>
      <c r="L80" s="80" t="str">
        <f>Info!D54</f>
        <v> 14.20   </v>
      </c>
      <c r="M80" s="80" t="str">
        <f>Info!E54</f>
        <v> 3.40   </v>
      </c>
    </row>
    <row r="81" spans="1:13" s="3" customFormat="1" ht="12.75">
      <c r="A81" s="58" t="s">
        <v>2</v>
      </c>
      <c r="B81" s="64">
        <f>Info!A15</f>
        <v>1</v>
      </c>
      <c r="C81" s="65"/>
      <c r="D81" s="81"/>
      <c r="E81" s="81"/>
      <c r="F81" s="80" t="str">
        <f>Info!E15</f>
        <v> 2.60   </v>
      </c>
      <c r="G81" s="63"/>
      <c r="H81" s="58" t="s">
        <v>2</v>
      </c>
      <c r="I81" s="64">
        <f>Info!A55</f>
        <v>4</v>
      </c>
      <c r="J81" s="65"/>
      <c r="K81" s="81"/>
      <c r="L81" s="81"/>
      <c r="M81" s="80" t="str">
        <f>Info!E55</f>
        <v> 2.10 </v>
      </c>
    </row>
    <row r="82" spans="1:13" ht="12.75">
      <c r="A82" s="111" t="s">
        <v>9</v>
      </c>
      <c r="B82" s="111"/>
      <c r="C82" s="59" t="s">
        <v>233</v>
      </c>
      <c r="D82" s="58"/>
      <c r="E82" s="59"/>
      <c r="F82" s="60"/>
      <c r="G82" s="63"/>
      <c r="H82" s="111" t="s">
        <v>9</v>
      </c>
      <c r="I82" s="111"/>
      <c r="J82" s="59" t="s">
        <v>279</v>
      </c>
      <c r="K82" s="58"/>
      <c r="L82" s="59"/>
      <c r="M82" s="60"/>
    </row>
    <row r="83" spans="1:13" ht="12.75">
      <c r="A83" s="111" t="s">
        <v>7</v>
      </c>
      <c r="B83" s="111"/>
      <c r="C83" s="79">
        <f>Info!K4</f>
        <v>4</v>
      </c>
      <c r="D83" s="59"/>
      <c r="E83" s="66"/>
      <c r="F83" s="67"/>
      <c r="G83" s="63"/>
      <c r="H83" s="111" t="s">
        <v>7</v>
      </c>
      <c r="I83" s="111"/>
      <c r="J83" s="79">
        <f>Info!K12</f>
        <v>42.6</v>
      </c>
      <c r="K83" s="59" t="s">
        <v>10</v>
      </c>
      <c r="L83" s="66" t="s">
        <v>281</v>
      </c>
      <c r="M83" s="67"/>
    </row>
    <row r="84" spans="1:13" ht="12.75">
      <c r="A84" s="111" t="s">
        <v>11</v>
      </c>
      <c r="B84" s="111"/>
      <c r="C84" s="59" t="s">
        <v>234</v>
      </c>
      <c r="D84" s="59"/>
      <c r="E84" s="66"/>
      <c r="F84" s="67"/>
      <c r="G84" s="63"/>
      <c r="H84" s="111" t="s">
        <v>11</v>
      </c>
      <c r="I84" s="111"/>
      <c r="J84" s="59" t="s">
        <v>280</v>
      </c>
      <c r="K84" s="59"/>
      <c r="L84" s="66"/>
      <c r="M84" s="67"/>
    </row>
    <row r="85" spans="1:13" ht="12.75">
      <c r="A85" s="115" t="s">
        <v>12</v>
      </c>
      <c r="B85" s="115"/>
      <c r="C85" s="110" t="s">
        <v>235</v>
      </c>
      <c r="D85" s="110"/>
      <c r="E85" s="110" t="s">
        <v>236</v>
      </c>
      <c r="F85" s="110"/>
      <c r="G85" s="63"/>
      <c r="H85" s="115"/>
      <c r="I85" s="115"/>
      <c r="J85" s="110"/>
      <c r="K85" s="110"/>
      <c r="L85" s="110"/>
      <c r="M85" s="110"/>
    </row>
    <row r="86" spans="1:13" ht="12.75">
      <c r="A86" s="116" t="s">
        <v>15</v>
      </c>
      <c r="B86" s="116"/>
      <c r="C86" s="116"/>
      <c r="D86" s="116"/>
      <c r="E86" s="70" t="s">
        <v>21</v>
      </c>
      <c r="F86" s="71"/>
      <c r="G86" s="72"/>
      <c r="H86" s="116" t="s">
        <v>15</v>
      </c>
      <c r="I86" s="116"/>
      <c r="J86" s="116"/>
      <c r="K86" s="116"/>
      <c r="L86" s="70" t="s">
        <v>27</v>
      </c>
      <c r="M86" s="71"/>
    </row>
    <row r="87" spans="1:13" ht="12.75">
      <c r="A87" s="111" t="s">
        <v>13</v>
      </c>
      <c r="B87" s="111"/>
      <c r="C87" s="59">
        <f>Info!M5</f>
        <v>0</v>
      </c>
      <c r="D87" s="60" t="s">
        <v>8</v>
      </c>
      <c r="E87" s="114" t="str">
        <f>Info!L5</f>
        <v>6</v>
      </c>
      <c r="F87" s="114"/>
      <c r="G87" s="61"/>
      <c r="H87" s="111" t="s">
        <v>13</v>
      </c>
      <c r="I87" s="111"/>
      <c r="J87" s="59">
        <f>Info!M13</f>
        <v>0</v>
      </c>
      <c r="K87" s="60" t="s">
        <v>8</v>
      </c>
      <c r="L87" s="114" t="str">
        <f>Info!L13</f>
        <v>4</v>
      </c>
      <c r="M87" s="114"/>
    </row>
    <row r="88" spans="1:13" ht="12.75">
      <c r="A88" s="59"/>
      <c r="B88" s="62"/>
      <c r="C88" s="62"/>
      <c r="D88" s="59" t="s">
        <v>4</v>
      </c>
      <c r="E88" s="59" t="s">
        <v>5</v>
      </c>
      <c r="F88" s="59" t="s">
        <v>6</v>
      </c>
      <c r="G88" s="63"/>
      <c r="H88" s="59"/>
      <c r="I88" s="62"/>
      <c r="J88" s="62"/>
      <c r="K88" s="59" t="s">
        <v>4</v>
      </c>
      <c r="L88" s="59" t="s">
        <v>5</v>
      </c>
      <c r="M88" s="59" t="s">
        <v>6</v>
      </c>
    </row>
    <row r="89" spans="1:13" ht="12.75">
      <c r="A89" s="58" t="s">
        <v>0</v>
      </c>
      <c r="B89" s="64">
        <f>Info!A18</f>
        <v>5</v>
      </c>
      <c r="C89" s="65"/>
      <c r="D89" s="80" t="str">
        <f>Info!C18</f>
        <v> 3.40   </v>
      </c>
      <c r="E89" s="80" t="str">
        <f>Info!D18</f>
        <v> 2.40   </v>
      </c>
      <c r="F89" s="80" t="str">
        <f>Info!E18</f>
        <v> 2.10   </v>
      </c>
      <c r="G89" s="63"/>
      <c r="H89" s="58" t="s">
        <v>0</v>
      </c>
      <c r="I89" s="64">
        <f>Info!A58</f>
        <v>6</v>
      </c>
      <c r="J89" s="65"/>
      <c r="K89" s="80" t="str">
        <f>Info!C58</f>
        <v> 5.00   </v>
      </c>
      <c r="L89" s="80" t="str">
        <f>Info!D58</f>
        <v> 3.00   </v>
      </c>
      <c r="M89" s="80" t="str">
        <f>Info!E58</f>
        <v> 2.10   </v>
      </c>
    </row>
    <row r="90" spans="1:13" ht="12.75">
      <c r="A90" s="58" t="s">
        <v>1</v>
      </c>
      <c r="B90" s="64">
        <f>Info!A19</f>
        <v>7</v>
      </c>
      <c r="C90" s="65"/>
      <c r="D90" s="81"/>
      <c r="E90" s="80" t="str">
        <f>Info!D19</f>
        <v> 3.20   </v>
      </c>
      <c r="F90" s="80" t="str">
        <f>Info!E19</f>
        <v> 2.40   </v>
      </c>
      <c r="G90" s="63"/>
      <c r="H90" s="58" t="s">
        <v>1</v>
      </c>
      <c r="I90" s="64">
        <f>Info!A59</f>
        <v>3</v>
      </c>
      <c r="J90" s="65"/>
      <c r="K90" s="81"/>
      <c r="L90" s="80" t="str">
        <f>Info!D59</f>
        <v> 3.40   </v>
      </c>
      <c r="M90" s="80" t="str">
        <f>Info!E59</f>
        <v> 2.10   </v>
      </c>
    </row>
    <row r="91" spans="1:13" ht="12.75">
      <c r="A91" s="58" t="s">
        <v>2</v>
      </c>
      <c r="B91" s="64">
        <f>Info!A20</f>
        <v>3</v>
      </c>
      <c r="C91" s="65"/>
      <c r="D91" s="81"/>
      <c r="E91" s="81"/>
      <c r="F91" s="80" t="str">
        <f>Info!E20</f>
        <v> 3.40   </v>
      </c>
      <c r="G91" s="63"/>
      <c r="H91" s="58" t="s">
        <v>2</v>
      </c>
      <c r="I91" s="64">
        <f>Info!A60</f>
        <v>5</v>
      </c>
      <c r="J91" s="65"/>
      <c r="K91" s="81"/>
      <c r="L91" s="81"/>
      <c r="M91" s="80" t="str">
        <f>Info!E60</f>
        <v> 2.20 </v>
      </c>
    </row>
    <row r="92" spans="1:13" ht="12.75">
      <c r="A92" s="111" t="s">
        <v>9</v>
      </c>
      <c r="B92" s="111"/>
      <c r="C92" s="59" t="s">
        <v>237</v>
      </c>
      <c r="D92" s="58"/>
      <c r="E92" s="59"/>
      <c r="F92" s="60"/>
      <c r="G92" s="63"/>
      <c r="H92" s="111" t="s">
        <v>9</v>
      </c>
      <c r="I92" s="111"/>
      <c r="J92" s="59" t="s">
        <v>304</v>
      </c>
      <c r="K92" s="58"/>
      <c r="L92" s="59"/>
      <c r="M92" s="60"/>
    </row>
    <row r="93" spans="1:13" ht="12.75">
      <c r="A93" s="111" t="s">
        <v>7</v>
      </c>
      <c r="B93" s="111"/>
      <c r="C93" s="79">
        <f>Info!K5</f>
        <v>5.4</v>
      </c>
      <c r="D93" s="59"/>
      <c r="E93" s="66"/>
      <c r="F93" s="67"/>
      <c r="G93" s="63"/>
      <c r="H93" s="111" t="s">
        <v>7</v>
      </c>
      <c r="I93" s="111"/>
      <c r="J93" s="79">
        <f>Info!K13</f>
        <v>8.5</v>
      </c>
      <c r="K93" s="59"/>
      <c r="L93" s="66"/>
      <c r="M93" s="67"/>
    </row>
    <row r="94" spans="1:13" ht="12.75">
      <c r="A94" s="111" t="s">
        <v>11</v>
      </c>
      <c r="B94" s="111"/>
      <c r="C94" s="59" t="s">
        <v>238</v>
      </c>
      <c r="D94" s="59"/>
      <c r="E94" s="66"/>
      <c r="F94" s="67"/>
      <c r="G94" s="63"/>
      <c r="H94" s="111" t="s">
        <v>11</v>
      </c>
      <c r="I94" s="111"/>
      <c r="J94" s="59" t="s">
        <v>305</v>
      </c>
      <c r="K94" s="59"/>
      <c r="L94" s="66"/>
      <c r="M94" s="67"/>
    </row>
    <row r="95" spans="1:13" ht="12.75">
      <c r="A95" s="115" t="s">
        <v>12</v>
      </c>
      <c r="B95" s="115"/>
      <c r="C95" s="110" t="s">
        <v>239</v>
      </c>
      <c r="D95" s="110"/>
      <c r="E95" s="110" t="s">
        <v>240</v>
      </c>
      <c r="F95" s="110"/>
      <c r="G95" s="63"/>
      <c r="H95" s="115" t="s">
        <v>12</v>
      </c>
      <c r="I95" s="115"/>
      <c r="J95" s="110" t="s">
        <v>306</v>
      </c>
      <c r="K95" s="110"/>
      <c r="L95" s="110" t="s">
        <v>307</v>
      </c>
      <c r="M95" s="110"/>
    </row>
    <row r="96" spans="1:13" ht="12.75">
      <c r="A96" s="116" t="s">
        <v>15</v>
      </c>
      <c r="B96" s="116"/>
      <c r="C96" s="116"/>
      <c r="D96" s="116"/>
      <c r="E96" s="70" t="s">
        <v>22</v>
      </c>
      <c r="F96" s="71"/>
      <c r="G96" s="72"/>
      <c r="H96" s="116" t="s">
        <v>15</v>
      </c>
      <c r="I96" s="116"/>
      <c r="J96" s="116"/>
      <c r="K96" s="116"/>
      <c r="L96" s="70" t="s">
        <v>28</v>
      </c>
      <c r="M96" s="71"/>
    </row>
    <row r="97" spans="1:13" ht="12.75">
      <c r="A97" s="111" t="s">
        <v>13</v>
      </c>
      <c r="B97" s="111"/>
      <c r="C97" s="59">
        <f>Info!M6</f>
        <v>0</v>
      </c>
      <c r="D97" s="60" t="s">
        <v>8</v>
      </c>
      <c r="E97" s="114">
        <f>Info!L6</f>
        <v>0</v>
      </c>
      <c r="F97" s="114"/>
      <c r="G97" s="61"/>
      <c r="H97" s="111" t="s">
        <v>13</v>
      </c>
      <c r="I97" s="111"/>
      <c r="J97" s="59">
        <f>Info!M14</f>
        <v>0</v>
      </c>
      <c r="K97" s="60" t="s">
        <v>8</v>
      </c>
      <c r="L97" s="114" t="str">
        <f>Info!L14</f>
        <v>9</v>
      </c>
      <c r="M97" s="114"/>
    </row>
    <row r="98" spans="1:13" ht="12.75">
      <c r="A98" s="59"/>
      <c r="B98" s="62"/>
      <c r="C98" s="62"/>
      <c r="D98" s="59" t="s">
        <v>4</v>
      </c>
      <c r="E98" s="59" t="s">
        <v>5</v>
      </c>
      <c r="F98" s="59" t="s">
        <v>6</v>
      </c>
      <c r="G98" s="63"/>
      <c r="H98" s="59"/>
      <c r="I98" s="62"/>
      <c r="J98" s="62"/>
      <c r="K98" s="59" t="s">
        <v>4</v>
      </c>
      <c r="L98" s="59" t="s">
        <v>5</v>
      </c>
      <c r="M98" s="59" t="s">
        <v>6</v>
      </c>
    </row>
    <row r="99" spans="1:13" ht="12.75">
      <c r="A99" s="58" t="s">
        <v>0</v>
      </c>
      <c r="B99" s="64">
        <f>Info!A23</f>
        <v>6</v>
      </c>
      <c r="C99" s="65"/>
      <c r="D99" s="80" t="str">
        <f>Info!C23</f>
        <v> 4.60   </v>
      </c>
      <c r="E99" s="80" t="str">
        <f>Info!D23</f>
        <v> 2.40   </v>
      </c>
      <c r="F99" s="80" t="str">
        <f>Info!E23</f>
        <v> 2.20   </v>
      </c>
      <c r="G99" s="63"/>
      <c r="H99" s="58" t="s">
        <v>0</v>
      </c>
      <c r="I99" s="64">
        <f>Info!A63</f>
        <v>6</v>
      </c>
      <c r="J99" s="65"/>
      <c r="K99" s="80" t="str">
        <f>Info!C63</f>
        <v> 74.20   </v>
      </c>
      <c r="L99" s="80" t="str">
        <f>Info!D63</f>
        <v> 25.40   </v>
      </c>
      <c r="M99" s="80" t="str">
        <f>Info!E63</f>
        <v> 8.80   </v>
      </c>
    </row>
    <row r="100" spans="1:20" ht="12.75">
      <c r="A100" s="58" t="s">
        <v>1</v>
      </c>
      <c r="B100" s="64">
        <f>Info!A24</f>
        <v>8</v>
      </c>
      <c r="C100" s="65"/>
      <c r="D100" s="81"/>
      <c r="E100" s="80" t="str">
        <f>Info!D24</f>
        <v> 3.00   </v>
      </c>
      <c r="F100" s="80" t="str">
        <f>Info!E24</f>
        <v> 2.80   </v>
      </c>
      <c r="G100" s="63"/>
      <c r="H100" s="58" t="s">
        <v>1</v>
      </c>
      <c r="I100" s="64">
        <f>Info!A64</f>
        <v>5</v>
      </c>
      <c r="J100" s="65"/>
      <c r="K100" s="81"/>
      <c r="L100" s="80" t="str">
        <f>Info!D64</f>
        <v> 10.20   </v>
      </c>
      <c r="M100" s="80" t="str">
        <f>Info!E64</f>
        <v> 3.80   </v>
      </c>
      <c r="P100" s="6"/>
      <c r="Q100" s="6"/>
      <c r="R100" s="6"/>
      <c r="S100" s="6"/>
      <c r="T100" s="6"/>
    </row>
    <row r="101" spans="1:13" ht="12.75">
      <c r="A101" s="58" t="s">
        <v>2</v>
      </c>
      <c r="B101" s="64">
        <f>Info!A25</f>
        <v>5</v>
      </c>
      <c r="C101" s="65"/>
      <c r="D101" s="81"/>
      <c r="E101" s="80"/>
      <c r="F101" s="80" t="str">
        <f>Info!E25</f>
        <v> 8.60   </v>
      </c>
      <c r="G101" s="63"/>
      <c r="H101" s="58" t="s">
        <v>2</v>
      </c>
      <c r="I101" s="64">
        <f>Info!A65</f>
        <v>3</v>
      </c>
      <c r="J101" s="65"/>
      <c r="K101" s="81"/>
      <c r="L101" s="81"/>
      <c r="M101" s="80" t="str">
        <f>Info!E65</f>
        <v> 2.10 </v>
      </c>
    </row>
    <row r="102" spans="1:13" ht="12.75">
      <c r="A102" s="58" t="s">
        <v>9</v>
      </c>
      <c r="B102" s="58"/>
      <c r="C102" s="59" t="s">
        <v>241</v>
      </c>
      <c r="D102" s="58"/>
      <c r="E102" s="59"/>
      <c r="F102" s="60"/>
      <c r="G102" s="63"/>
      <c r="H102" s="58" t="s">
        <v>9</v>
      </c>
      <c r="I102" s="58"/>
      <c r="J102" s="59" t="s">
        <v>308</v>
      </c>
      <c r="K102" s="58"/>
      <c r="L102" s="59"/>
      <c r="M102" s="60"/>
    </row>
    <row r="103" spans="1:13" ht="12.75">
      <c r="A103" s="58" t="s">
        <v>7</v>
      </c>
      <c r="B103" s="58"/>
      <c r="C103" s="79">
        <f>Info!K6</f>
        <v>6.9</v>
      </c>
      <c r="D103" s="59"/>
      <c r="E103" s="66"/>
      <c r="F103" s="67"/>
      <c r="G103" s="63"/>
      <c r="H103" s="58" t="s">
        <v>7</v>
      </c>
      <c r="I103" s="58"/>
      <c r="J103" s="79">
        <f>Info!K14</f>
        <v>302</v>
      </c>
      <c r="K103" s="59"/>
      <c r="L103" s="66"/>
      <c r="M103" s="67"/>
    </row>
    <row r="104" spans="1:13" ht="12.75">
      <c r="A104" s="58" t="s">
        <v>11</v>
      </c>
      <c r="B104" s="58"/>
      <c r="C104" s="59" t="s">
        <v>242</v>
      </c>
      <c r="D104" s="59" t="s">
        <v>30</v>
      </c>
      <c r="E104" s="66" t="s">
        <v>245</v>
      </c>
      <c r="F104" s="67"/>
      <c r="G104" s="63"/>
      <c r="H104" s="58" t="s">
        <v>11</v>
      </c>
      <c r="I104" s="58"/>
      <c r="J104" s="59" t="s">
        <v>309</v>
      </c>
      <c r="K104" s="59"/>
      <c r="L104" s="66"/>
      <c r="M104" s="67"/>
    </row>
    <row r="105" spans="1:13" ht="12.75">
      <c r="A105" s="115" t="s">
        <v>12</v>
      </c>
      <c r="B105" s="115"/>
      <c r="C105" s="110" t="s">
        <v>243</v>
      </c>
      <c r="D105" s="110"/>
      <c r="E105" s="110" t="s">
        <v>244</v>
      </c>
      <c r="F105" s="110"/>
      <c r="G105" s="63"/>
      <c r="H105" s="115"/>
      <c r="I105" s="115"/>
      <c r="J105" s="110"/>
      <c r="K105" s="110"/>
      <c r="L105" s="110"/>
      <c r="M105" s="110"/>
    </row>
    <row r="106" spans="1:13" ht="12.75">
      <c r="A106" s="116" t="s">
        <v>15</v>
      </c>
      <c r="B106" s="116"/>
      <c r="C106" s="116"/>
      <c r="D106" s="116"/>
      <c r="E106" s="70" t="s">
        <v>23</v>
      </c>
      <c r="F106" s="71"/>
      <c r="G106" s="72"/>
      <c r="H106" s="116" t="s">
        <v>15</v>
      </c>
      <c r="I106" s="116"/>
      <c r="J106" s="116"/>
      <c r="K106" s="116"/>
      <c r="L106" s="70" t="s">
        <v>29</v>
      </c>
      <c r="M106" s="71"/>
    </row>
    <row r="107" spans="1:13" ht="12.75">
      <c r="A107" s="111" t="s">
        <v>13</v>
      </c>
      <c r="B107" s="111"/>
      <c r="C107" s="59">
        <f>Info!M7</f>
        <v>0</v>
      </c>
      <c r="D107" s="60" t="s">
        <v>8</v>
      </c>
      <c r="E107" s="114" t="str">
        <f>Info!L7</f>
        <v>7</v>
      </c>
      <c r="F107" s="114"/>
      <c r="G107" s="63"/>
      <c r="H107" s="111" t="s">
        <v>13</v>
      </c>
      <c r="I107" s="111"/>
      <c r="J107" s="59">
        <f>Info!M15</f>
        <v>0</v>
      </c>
      <c r="K107" s="60" t="s">
        <v>8</v>
      </c>
      <c r="L107" s="114">
        <f>Info!L15</f>
        <v>0</v>
      </c>
      <c r="M107" s="114"/>
    </row>
    <row r="108" spans="1:13" ht="12.75">
      <c r="A108" s="59"/>
      <c r="B108" s="62"/>
      <c r="C108" s="62"/>
      <c r="D108" s="59" t="s">
        <v>4</v>
      </c>
      <c r="E108" s="59" t="s">
        <v>5</v>
      </c>
      <c r="F108" s="59" t="s">
        <v>6</v>
      </c>
      <c r="G108" s="63"/>
      <c r="H108" s="59"/>
      <c r="I108" s="62"/>
      <c r="J108" s="62"/>
      <c r="K108" s="59" t="s">
        <v>4</v>
      </c>
      <c r="L108" s="59" t="s">
        <v>5</v>
      </c>
      <c r="M108" s="59" t="s">
        <v>6</v>
      </c>
    </row>
    <row r="109" spans="1:13" ht="12.75">
      <c r="A109" s="58" t="s">
        <v>0</v>
      </c>
      <c r="B109" s="64">
        <f>Info!A28</f>
        <v>5</v>
      </c>
      <c r="C109" s="65"/>
      <c r="D109" s="80" t="str">
        <f>Info!C28</f>
        <v> 5.20   </v>
      </c>
      <c r="E109" s="80" t="str">
        <f>Info!D28</f>
        <v> 2.80   </v>
      </c>
      <c r="F109" s="80" t="str">
        <f>Info!E28</f>
        <v> 2.10   </v>
      </c>
      <c r="G109" s="63"/>
      <c r="H109" s="58" t="s">
        <v>0</v>
      </c>
      <c r="I109" s="64">
        <f>Info!A68</f>
        <v>3</v>
      </c>
      <c r="J109" s="65"/>
      <c r="K109" s="80" t="str">
        <f>Info!C68</f>
        <v> 6.80   </v>
      </c>
      <c r="L109" s="80" t="str">
        <f>Info!D68</f>
        <v> 4.20   </v>
      </c>
      <c r="M109" s="80" t="str">
        <f>Info!E68</f>
        <v> 2.60   </v>
      </c>
    </row>
    <row r="110" spans="1:13" ht="12.75">
      <c r="A110" s="58" t="s">
        <v>1</v>
      </c>
      <c r="B110" s="64">
        <f>Info!A29</f>
        <v>3</v>
      </c>
      <c r="C110" s="65"/>
      <c r="D110" s="81"/>
      <c r="E110" s="80" t="str">
        <f>Info!D29</f>
        <v> 3.80   </v>
      </c>
      <c r="F110" s="80" t="str">
        <f>Info!E29</f>
        <v> 2.10   </v>
      </c>
      <c r="G110" s="63"/>
      <c r="H110" s="58" t="s">
        <v>1</v>
      </c>
      <c r="I110" s="64">
        <f>Info!A69</f>
        <v>7</v>
      </c>
      <c r="J110" s="65"/>
      <c r="K110" s="81"/>
      <c r="L110" s="80" t="str">
        <f>Info!D69</f>
        <v> 6.40   </v>
      </c>
      <c r="M110" s="80" t="str">
        <f>Info!E69</f>
        <v> 3.60   </v>
      </c>
    </row>
    <row r="111" spans="1:13" ht="12.75">
      <c r="A111" s="58" t="s">
        <v>2</v>
      </c>
      <c r="B111" s="64">
        <f>Info!A30</f>
        <v>4</v>
      </c>
      <c r="C111" s="65"/>
      <c r="D111" s="81"/>
      <c r="E111" s="80"/>
      <c r="F111" s="80" t="str">
        <f>Info!E30</f>
        <v> 2.10</v>
      </c>
      <c r="G111" s="63"/>
      <c r="H111" s="58" t="s">
        <v>2</v>
      </c>
      <c r="I111" s="64">
        <f>Info!A70</f>
        <v>2</v>
      </c>
      <c r="J111" s="65"/>
      <c r="K111" s="81"/>
      <c r="L111" s="81"/>
      <c r="M111" s="80" t="str">
        <f>Info!E70</f>
        <v> 2.40</v>
      </c>
    </row>
    <row r="112" spans="1:13" ht="12.75">
      <c r="A112" s="111" t="s">
        <v>9</v>
      </c>
      <c r="B112" s="111"/>
      <c r="C112" s="59" t="s">
        <v>246</v>
      </c>
      <c r="D112" s="58"/>
      <c r="E112" s="59"/>
      <c r="F112" s="60"/>
      <c r="G112" s="63"/>
      <c r="H112" s="111" t="s">
        <v>9</v>
      </c>
      <c r="I112" s="111"/>
      <c r="J112" s="59" t="s">
        <v>310</v>
      </c>
      <c r="K112" s="58" t="s">
        <v>14</v>
      </c>
      <c r="L112" s="59" t="s">
        <v>314</v>
      </c>
      <c r="M112" s="60"/>
    </row>
    <row r="113" spans="1:13" ht="12.75">
      <c r="A113" s="111" t="s">
        <v>7</v>
      </c>
      <c r="B113" s="111"/>
      <c r="C113" s="79">
        <f>Info!K7</f>
        <v>9.9</v>
      </c>
      <c r="D113" s="59" t="s">
        <v>10</v>
      </c>
      <c r="E113" s="66" t="s">
        <v>248</v>
      </c>
      <c r="F113" s="67"/>
      <c r="G113" s="63"/>
      <c r="H113" s="111" t="s">
        <v>7</v>
      </c>
      <c r="I113" s="111"/>
      <c r="J113" s="79">
        <f>Info!K15</f>
        <v>21.5</v>
      </c>
      <c r="K113" s="59" t="s">
        <v>10</v>
      </c>
      <c r="L113" s="66" t="s">
        <v>315</v>
      </c>
      <c r="M113" s="67"/>
    </row>
    <row r="114" spans="1:13" ht="12.75">
      <c r="A114" s="111" t="s">
        <v>11</v>
      </c>
      <c r="B114" s="111"/>
      <c r="C114" s="59" t="s">
        <v>247</v>
      </c>
      <c r="D114" s="59"/>
      <c r="E114" s="66"/>
      <c r="F114" s="67"/>
      <c r="G114" s="63"/>
      <c r="H114" s="111" t="s">
        <v>11</v>
      </c>
      <c r="I114" s="111"/>
      <c r="J114" s="59" t="s">
        <v>311</v>
      </c>
      <c r="K114" s="59" t="s">
        <v>30</v>
      </c>
      <c r="L114" s="66" t="s">
        <v>316</v>
      </c>
      <c r="M114" s="67"/>
    </row>
    <row r="115" spans="1:13" ht="12.75">
      <c r="A115" s="115"/>
      <c r="B115" s="115"/>
      <c r="C115" s="110"/>
      <c r="D115" s="110"/>
      <c r="E115" s="110"/>
      <c r="F115" s="110"/>
      <c r="G115" s="63"/>
      <c r="H115" s="115" t="s">
        <v>12</v>
      </c>
      <c r="I115" s="115"/>
      <c r="J115" s="110" t="s">
        <v>312</v>
      </c>
      <c r="K115" s="110"/>
      <c r="L115" s="110" t="s">
        <v>313</v>
      </c>
      <c r="M115" s="110"/>
    </row>
    <row r="116" spans="1:13" ht="12.75">
      <c r="A116" s="116" t="s">
        <v>15</v>
      </c>
      <c r="B116" s="116"/>
      <c r="C116" s="116"/>
      <c r="D116" s="116"/>
      <c r="E116" s="70" t="s">
        <v>17</v>
      </c>
      <c r="F116" s="71"/>
      <c r="G116" s="72"/>
      <c r="H116" s="116"/>
      <c r="I116" s="116"/>
      <c r="J116" s="116"/>
      <c r="K116" s="116"/>
      <c r="L116" s="70"/>
      <c r="M116" s="71"/>
    </row>
    <row r="117" spans="1:13" ht="12.75">
      <c r="A117" s="111" t="s">
        <v>13</v>
      </c>
      <c r="B117" s="111"/>
      <c r="C117" s="59">
        <f>Info!M8</f>
        <v>0</v>
      </c>
      <c r="D117" s="60" t="s">
        <v>8</v>
      </c>
      <c r="E117" s="114">
        <f>Info!L8</f>
        <v>0</v>
      </c>
      <c r="F117" s="114"/>
      <c r="G117" s="63"/>
      <c r="H117" s="111"/>
      <c r="I117" s="111"/>
      <c r="J117" s="59"/>
      <c r="K117" s="60"/>
      <c r="L117" s="114"/>
      <c r="M117" s="114"/>
    </row>
    <row r="118" spans="1:13" ht="12.75">
      <c r="A118" s="59"/>
      <c r="B118" s="62"/>
      <c r="C118" s="62"/>
      <c r="D118" s="59" t="s">
        <v>4</v>
      </c>
      <c r="E118" s="59" t="s">
        <v>5</v>
      </c>
      <c r="F118" s="59" t="s">
        <v>6</v>
      </c>
      <c r="G118" s="63"/>
      <c r="H118" s="59"/>
      <c r="I118" s="62"/>
      <c r="J118" s="62"/>
      <c r="K118" s="59"/>
      <c r="L118" s="59"/>
      <c r="M118" s="59"/>
    </row>
    <row r="119" spans="1:13" ht="12.75">
      <c r="A119" s="58" t="s">
        <v>0</v>
      </c>
      <c r="B119" s="64">
        <f>Info!A33</f>
        <v>5</v>
      </c>
      <c r="C119" s="65"/>
      <c r="D119" s="80" t="str">
        <f>Info!C33</f>
        <v> 4.00   </v>
      </c>
      <c r="E119" s="80" t="str">
        <f>Info!D33</f>
        <v> 2.80   </v>
      </c>
      <c r="F119" s="80" t="str">
        <f>Info!E33</f>
        <v> 2.40   </v>
      </c>
      <c r="G119" s="63"/>
      <c r="H119" s="58"/>
      <c r="I119" s="64"/>
      <c r="J119" s="65"/>
      <c r="K119" s="80"/>
      <c r="L119" s="80"/>
      <c r="M119" s="80"/>
    </row>
    <row r="120" spans="1:13" ht="12.75">
      <c r="A120" s="58" t="s">
        <v>1</v>
      </c>
      <c r="B120" s="64">
        <f>Info!A34</f>
        <v>3</v>
      </c>
      <c r="C120" s="65"/>
      <c r="D120" s="81"/>
      <c r="E120" s="80" t="str">
        <f>Info!D34</f>
        <v> 13.40   </v>
      </c>
      <c r="F120" s="80" t="str">
        <f>Info!E34</f>
        <v> 7.60   </v>
      </c>
      <c r="G120" s="63"/>
      <c r="H120" s="58"/>
      <c r="I120" s="64"/>
      <c r="J120" s="65"/>
      <c r="K120" s="81"/>
      <c r="L120" s="80"/>
      <c r="M120" s="80"/>
    </row>
    <row r="121" spans="1:13" ht="12.75">
      <c r="A121" s="58" t="s">
        <v>2</v>
      </c>
      <c r="B121" s="64">
        <f>Info!A35</f>
        <v>8</v>
      </c>
      <c r="C121" s="65"/>
      <c r="D121" s="81"/>
      <c r="E121" s="81"/>
      <c r="F121" s="80" t="str">
        <f>Info!E35</f>
        <v> 8.20   </v>
      </c>
      <c r="G121" s="63"/>
      <c r="H121" s="58"/>
      <c r="I121" s="64"/>
      <c r="J121" s="65"/>
      <c r="K121" s="81"/>
      <c r="L121" s="81"/>
      <c r="M121" s="80"/>
    </row>
    <row r="122" spans="1:13" ht="12.75">
      <c r="A122" s="111" t="s">
        <v>9</v>
      </c>
      <c r="B122" s="111"/>
      <c r="C122" s="59" t="s">
        <v>249</v>
      </c>
      <c r="D122" s="58"/>
      <c r="E122" s="59"/>
      <c r="F122" s="60"/>
      <c r="G122" s="63"/>
      <c r="H122" s="111"/>
      <c r="I122" s="111"/>
      <c r="J122" s="59"/>
      <c r="K122" s="59"/>
      <c r="L122" s="59"/>
      <c r="M122" s="67"/>
    </row>
    <row r="123" spans="1:13" ht="12.75">
      <c r="A123" s="111" t="s">
        <v>7</v>
      </c>
      <c r="B123" s="111"/>
      <c r="C123" s="79">
        <f>Info!K8</f>
        <v>26.8</v>
      </c>
      <c r="D123" s="59"/>
      <c r="E123" s="66"/>
      <c r="F123" s="67"/>
      <c r="G123" s="63"/>
      <c r="H123" s="111"/>
      <c r="I123" s="111"/>
      <c r="J123" s="79"/>
      <c r="K123" s="59"/>
      <c r="L123" s="59"/>
      <c r="M123" s="67"/>
    </row>
    <row r="124" spans="1:13" ht="12.75">
      <c r="A124" s="111" t="s">
        <v>11</v>
      </c>
      <c r="B124" s="111"/>
      <c r="C124" s="59" t="s">
        <v>250</v>
      </c>
      <c r="D124" s="59"/>
      <c r="E124" s="66"/>
      <c r="F124" s="67"/>
      <c r="G124" s="63"/>
      <c r="H124" s="111"/>
      <c r="I124" s="111"/>
      <c r="J124" s="59"/>
      <c r="K124" s="59"/>
      <c r="L124" s="59"/>
      <c r="M124" s="67"/>
    </row>
    <row r="125" spans="1:13" ht="12.75">
      <c r="A125" s="115" t="s">
        <v>12</v>
      </c>
      <c r="B125" s="115"/>
      <c r="C125" s="110" t="s">
        <v>251</v>
      </c>
      <c r="D125" s="110"/>
      <c r="E125" s="110" t="s">
        <v>252</v>
      </c>
      <c r="F125" s="110"/>
      <c r="G125" s="73"/>
      <c r="H125" s="111"/>
      <c r="I125" s="111"/>
      <c r="J125" s="118"/>
      <c r="K125" s="118"/>
      <c r="L125" s="118"/>
      <c r="M125" s="118"/>
    </row>
    <row r="126" spans="1:13" ht="12.75">
      <c r="A126" s="116" t="s">
        <v>15</v>
      </c>
      <c r="B126" s="116"/>
      <c r="C126" s="116"/>
      <c r="D126" s="116"/>
      <c r="E126" s="70" t="s">
        <v>24</v>
      </c>
      <c r="F126" s="71"/>
      <c r="G126" s="73"/>
      <c r="H126" s="117"/>
      <c r="I126" s="117"/>
      <c r="J126" s="117"/>
      <c r="K126" s="117"/>
      <c r="L126" s="117"/>
      <c r="M126" s="117"/>
    </row>
    <row r="127" spans="1:13" ht="12.75">
      <c r="A127" s="111" t="s">
        <v>13</v>
      </c>
      <c r="B127" s="111"/>
      <c r="C127" s="59">
        <f>Info!M9</f>
        <v>0</v>
      </c>
      <c r="D127" s="60" t="s">
        <v>8</v>
      </c>
      <c r="E127" s="114" t="str">
        <f>Info!L9</f>
        <v>4</v>
      </c>
      <c r="F127" s="114"/>
      <c r="G127" s="73"/>
      <c r="H127" s="111"/>
      <c r="I127" s="111"/>
      <c r="J127" s="58"/>
      <c r="K127" s="60"/>
      <c r="L127" s="119"/>
      <c r="M127" s="119"/>
    </row>
    <row r="128" spans="1:13" ht="12.75">
      <c r="A128" s="59"/>
      <c r="B128" s="62"/>
      <c r="C128" s="62"/>
      <c r="D128" s="59" t="s">
        <v>4</v>
      </c>
      <c r="E128" s="59" t="s">
        <v>5</v>
      </c>
      <c r="F128" s="59" t="s">
        <v>6</v>
      </c>
      <c r="G128" s="73"/>
      <c r="H128" s="59"/>
      <c r="I128" s="62"/>
      <c r="J128" s="62"/>
      <c r="K128" s="59"/>
      <c r="L128" s="59"/>
      <c r="M128" s="59"/>
    </row>
    <row r="129" spans="1:13" ht="12.75">
      <c r="A129" s="58" t="s">
        <v>0</v>
      </c>
      <c r="B129" s="64">
        <f>Info!A38</f>
        <v>1</v>
      </c>
      <c r="C129" s="65"/>
      <c r="D129" s="80" t="str">
        <f>Info!C38</f>
        <v> 5.80   </v>
      </c>
      <c r="E129" s="80" t="str">
        <f>Info!D38</f>
        <v> 4.00   </v>
      </c>
      <c r="F129" s="80" t="str">
        <f>Info!E38</f>
        <v> 2.10   </v>
      </c>
      <c r="G129" s="73"/>
      <c r="H129" s="58"/>
      <c r="I129" s="63"/>
      <c r="J129" s="68"/>
      <c r="K129" s="69"/>
      <c r="L129" s="69"/>
      <c r="M129" s="69"/>
    </row>
    <row r="130" spans="1:13" ht="12.75">
      <c r="A130" s="58" t="s">
        <v>1</v>
      </c>
      <c r="B130" s="64">
        <f>Info!A39</f>
        <v>3</v>
      </c>
      <c r="C130" s="65"/>
      <c r="D130" s="81"/>
      <c r="E130" s="80" t="str">
        <f>Info!D39</f>
        <v> 5.80   </v>
      </c>
      <c r="F130" s="80" t="str">
        <f>Info!E39</f>
        <v> 2.60   </v>
      </c>
      <c r="G130" s="73"/>
      <c r="H130" s="58"/>
      <c r="I130" s="63"/>
      <c r="J130" s="68"/>
      <c r="K130" s="69"/>
      <c r="L130" s="69"/>
      <c r="M130" s="69"/>
    </row>
    <row r="131" spans="1:13" ht="12.75">
      <c r="A131" s="58" t="s">
        <v>2</v>
      </c>
      <c r="B131" s="64">
        <f>Info!A40</f>
        <v>5</v>
      </c>
      <c r="C131" s="65"/>
      <c r="D131" s="81"/>
      <c r="E131" s="81"/>
      <c r="F131" s="80" t="str">
        <f>Info!E40</f>
        <v> 2.10 </v>
      </c>
      <c r="G131" s="73"/>
      <c r="H131" s="58"/>
      <c r="I131" s="63"/>
      <c r="J131" s="68"/>
      <c r="K131" s="69"/>
      <c r="L131" s="69"/>
      <c r="M131" s="69"/>
    </row>
    <row r="132" spans="1:13" ht="12.75">
      <c r="A132" s="111" t="s">
        <v>9</v>
      </c>
      <c r="B132" s="111"/>
      <c r="C132" s="59" t="s">
        <v>253</v>
      </c>
      <c r="D132" s="82"/>
      <c r="E132" s="84"/>
      <c r="F132" s="85"/>
      <c r="G132" s="73"/>
      <c r="H132" s="58"/>
      <c r="I132" s="58"/>
      <c r="J132" s="59"/>
      <c r="K132" s="58"/>
      <c r="L132" s="59"/>
      <c r="M132" s="60"/>
    </row>
    <row r="133" spans="1:13" ht="12.75">
      <c r="A133" s="111"/>
      <c r="B133" s="111"/>
      <c r="C133" s="79">
        <f>Info!K9</f>
        <v>0</v>
      </c>
      <c r="D133" s="59"/>
      <c r="E133" s="66"/>
      <c r="F133" s="67"/>
      <c r="G133" s="73"/>
      <c r="H133" s="58"/>
      <c r="I133" s="58"/>
      <c r="J133" s="59"/>
      <c r="K133" s="59"/>
      <c r="L133" s="66"/>
      <c r="M133" s="67"/>
    </row>
    <row r="134" spans="1:13" ht="12.75">
      <c r="A134" s="111" t="s">
        <v>11</v>
      </c>
      <c r="B134" s="111"/>
      <c r="C134" s="59" t="s">
        <v>254</v>
      </c>
      <c r="D134" s="59"/>
      <c r="E134" s="66"/>
      <c r="F134" s="67"/>
      <c r="G134" s="73"/>
      <c r="H134" s="58"/>
      <c r="I134" s="58"/>
      <c r="J134" s="59"/>
      <c r="K134" s="59"/>
      <c r="L134" s="66"/>
      <c r="M134" s="67"/>
    </row>
    <row r="135" spans="1:14" ht="12.75">
      <c r="A135" s="115" t="s">
        <v>12</v>
      </c>
      <c r="B135" s="115"/>
      <c r="C135" s="110" t="s">
        <v>255</v>
      </c>
      <c r="D135" s="110"/>
      <c r="E135" s="110" t="s">
        <v>256</v>
      </c>
      <c r="F135" s="110"/>
      <c r="G135" s="73"/>
      <c r="H135" s="58"/>
      <c r="I135" s="58"/>
      <c r="J135" s="118"/>
      <c r="K135" s="118"/>
      <c r="L135" s="59"/>
      <c r="M135" s="59"/>
      <c r="N135" s="5"/>
    </row>
    <row r="136" spans="1:14" ht="7.5" customHeight="1">
      <c r="A136" s="2"/>
      <c r="B136" s="2"/>
      <c r="C136" s="1"/>
      <c r="D136" s="1"/>
      <c r="E136" s="1"/>
      <c r="F136" s="1"/>
      <c r="H136" s="2"/>
      <c r="I136" s="2"/>
      <c r="J136" s="1"/>
      <c r="K136" s="1"/>
      <c r="L136" s="1"/>
      <c r="M136" s="1"/>
      <c r="N136" s="5"/>
    </row>
    <row r="137" spans="1:13" ht="8.25" customHeight="1">
      <c r="A137" s="113" t="s">
        <v>3</v>
      </c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</row>
    <row r="138" spans="1:13" ht="12.75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</row>
  </sheetData>
  <sheetProtection/>
  <mergeCells count="188">
    <mergeCell ref="E52:J54"/>
    <mergeCell ref="E117:F117"/>
    <mergeCell ref="A116:D116"/>
    <mergeCell ref="A126:D126"/>
    <mergeCell ref="A112:B112"/>
    <mergeCell ref="A113:B113"/>
    <mergeCell ref="A107:B107"/>
    <mergeCell ref="A114:B114"/>
    <mergeCell ref="C115:D115"/>
    <mergeCell ref="A117:B117"/>
    <mergeCell ref="A115:B115"/>
    <mergeCell ref="A56:D56"/>
    <mergeCell ref="H56:K56"/>
    <mergeCell ref="A66:D66"/>
    <mergeCell ref="H66:K66"/>
    <mergeCell ref="A76:D76"/>
    <mergeCell ref="E105:F105"/>
    <mergeCell ref="H94:I94"/>
    <mergeCell ref="H67:I67"/>
    <mergeCell ref="H85:I85"/>
    <mergeCell ref="H77:I77"/>
    <mergeCell ref="J135:K135"/>
    <mergeCell ref="L105:M105"/>
    <mergeCell ref="L115:M115"/>
    <mergeCell ref="L125:M125"/>
    <mergeCell ref="L107:M107"/>
    <mergeCell ref="J105:K105"/>
    <mergeCell ref="H106:K106"/>
    <mergeCell ref="H105:I105"/>
    <mergeCell ref="H127:I127"/>
    <mergeCell ref="L127:M127"/>
    <mergeCell ref="L87:M87"/>
    <mergeCell ref="L75:M75"/>
    <mergeCell ref="E75:F75"/>
    <mergeCell ref="A74:B74"/>
    <mergeCell ref="A105:B105"/>
    <mergeCell ref="C85:D85"/>
    <mergeCell ref="H95:I95"/>
    <mergeCell ref="H96:K96"/>
    <mergeCell ref="A84:B84"/>
    <mergeCell ref="A85:B85"/>
    <mergeCell ref="A106:D106"/>
    <mergeCell ref="E107:F107"/>
    <mergeCell ref="A57:B57"/>
    <mergeCell ref="L67:M67"/>
    <mergeCell ref="E85:F85"/>
    <mergeCell ref="A82:B82"/>
    <mergeCell ref="A83:B83"/>
    <mergeCell ref="E67:F67"/>
    <mergeCell ref="H72:I72"/>
    <mergeCell ref="E77:F77"/>
    <mergeCell ref="J125:K125"/>
    <mergeCell ref="H116:K116"/>
    <mergeCell ref="H124:I124"/>
    <mergeCell ref="E115:F115"/>
    <mergeCell ref="A87:B87"/>
    <mergeCell ref="E97:F97"/>
    <mergeCell ref="A94:B94"/>
    <mergeCell ref="A92:B92"/>
    <mergeCell ref="E87:F87"/>
    <mergeCell ref="C105:D105"/>
    <mergeCell ref="H125:I125"/>
    <mergeCell ref="H114:I114"/>
    <mergeCell ref="H122:I122"/>
    <mergeCell ref="H117:I117"/>
    <mergeCell ref="H123:I123"/>
    <mergeCell ref="H113:I113"/>
    <mergeCell ref="H126:M126"/>
    <mergeCell ref="A72:B72"/>
    <mergeCell ref="L77:M77"/>
    <mergeCell ref="H93:I93"/>
    <mergeCell ref="H84:I84"/>
    <mergeCell ref="H86:K86"/>
    <mergeCell ref="H112:I112"/>
    <mergeCell ref="L117:M117"/>
    <mergeCell ref="H115:I115"/>
    <mergeCell ref="L95:M95"/>
    <mergeCell ref="H97:I97"/>
    <mergeCell ref="C75:D75"/>
    <mergeCell ref="J115:K115"/>
    <mergeCell ref="H75:I75"/>
    <mergeCell ref="C95:D95"/>
    <mergeCell ref="E95:F95"/>
    <mergeCell ref="H92:I92"/>
    <mergeCell ref="H76:K76"/>
    <mergeCell ref="J85:K85"/>
    <mergeCell ref="H107:I107"/>
    <mergeCell ref="H65:I65"/>
    <mergeCell ref="L85:M85"/>
    <mergeCell ref="J75:K75"/>
    <mergeCell ref="A75:B75"/>
    <mergeCell ref="A95:B95"/>
    <mergeCell ref="J95:K95"/>
    <mergeCell ref="H87:I87"/>
    <mergeCell ref="H83:I83"/>
    <mergeCell ref="A77:B77"/>
    <mergeCell ref="H82:I82"/>
    <mergeCell ref="H73:I73"/>
    <mergeCell ref="C65:D65"/>
    <mergeCell ref="A73:B73"/>
    <mergeCell ref="A134:B134"/>
    <mergeCell ref="H64:I64"/>
    <mergeCell ref="E125:F125"/>
    <mergeCell ref="A125:B125"/>
    <mergeCell ref="C125:D125"/>
    <mergeCell ref="A96:D96"/>
    <mergeCell ref="A86:D86"/>
    <mergeCell ref="A65:B65"/>
    <mergeCell ref="L57:M57"/>
    <mergeCell ref="E57:F57"/>
    <mergeCell ref="H57:I57"/>
    <mergeCell ref="H62:I62"/>
    <mergeCell ref="H74:I74"/>
    <mergeCell ref="L65:M65"/>
    <mergeCell ref="J65:K65"/>
    <mergeCell ref="H63:I63"/>
    <mergeCell ref="E65:F65"/>
    <mergeCell ref="A135:B135"/>
    <mergeCell ref="A133:B133"/>
    <mergeCell ref="A62:B62"/>
    <mergeCell ref="A63:B63"/>
    <mergeCell ref="A64:B64"/>
    <mergeCell ref="A93:B93"/>
    <mergeCell ref="A97:B97"/>
    <mergeCell ref="A67:B67"/>
    <mergeCell ref="A123:B123"/>
    <mergeCell ref="A124:B124"/>
    <mergeCell ref="A55:M55"/>
    <mergeCell ref="E135:F135"/>
    <mergeCell ref="A122:B122"/>
    <mergeCell ref="S64:W64"/>
    <mergeCell ref="A137:M138"/>
    <mergeCell ref="L97:M97"/>
    <mergeCell ref="A127:B127"/>
    <mergeCell ref="E127:F127"/>
    <mergeCell ref="C135:D135"/>
    <mergeCell ref="A132:B132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1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50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51</v>
      </c>
      <c r="C2" s="30" t="s">
        <v>52</v>
      </c>
      <c r="D2" s="30"/>
      <c r="E2" s="31">
        <v>1</v>
      </c>
      <c r="F2" s="31" t="s">
        <v>53</v>
      </c>
      <c r="G2" s="31"/>
      <c r="H2" s="31" t="s">
        <v>54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55</v>
      </c>
      <c r="C3" s="30" t="s">
        <v>56</v>
      </c>
      <c r="D3" s="30"/>
      <c r="E3" s="31">
        <v>2</v>
      </c>
      <c r="F3" s="31" t="s">
        <v>57</v>
      </c>
      <c r="G3" s="31"/>
      <c r="H3" s="31" t="s">
        <v>58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59</v>
      </c>
      <c r="C4" s="30" t="s">
        <v>60</v>
      </c>
      <c r="D4" s="30"/>
      <c r="E4" s="31">
        <v>3</v>
      </c>
      <c r="F4" s="31" t="s">
        <v>61</v>
      </c>
      <c r="G4" s="31"/>
      <c r="H4" s="31" t="s">
        <v>62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63</v>
      </c>
      <c r="C5" s="30" t="s">
        <v>64</v>
      </c>
      <c r="D5" s="30"/>
      <c r="E5" s="31">
        <v>4</v>
      </c>
      <c r="F5" s="31" t="s">
        <v>65</v>
      </c>
      <c r="G5" s="31"/>
      <c r="H5" s="31" t="s">
        <v>66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67</v>
      </c>
      <c r="C6" s="30" t="s">
        <v>68</v>
      </c>
      <c r="D6" s="30"/>
      <c r="E6" s="31">
        <v>5</v>
      </c>
      <c r="F6" s="31" t="s">
        <v>69</v>
      </c>
      <c r="G6" s="31"/>
      <c r="H6" s="31" t="s">
        <v>70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71</v>
      </c>
      <c r="C7" s="30" t="s">
        <v>72</v>
      </c>
      <c r="D7" s="30"/>
      <c r="E7" s="31">
        <v>6</v>
      </c>
      <c r="F7" s="31" t="s">
        <v>73</v>
      </c>
      <c r="G7" s="31"/>
      <c r="H7" s="31" t="s">
        <v>74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75</v>
      </c>
      <c r="C8" s="30" t="s">
        <v>76</v>
      </c>
      <c r="D8" s="30"/>
      <c r="E8" s="31">
        <v>7</v>
      </c>
      <c r="F8" s="31" t="s">
        <v>77</v>
      </c>
      <c r="G8" s="31"/>
      <c r="H8" s="31" t="s">
        <v>78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79</v>
      </c>
      <c r="G9" s="31"/>
      <c r="H9" s="31" t="s">
        <v>80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81</v>
      </c>
      <c r="G10" s="31"/>
      <c r="H10" s="31" t="s">
        <v>82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83</v>
      </c>
      <c r="G11" s="31"/>
      <c r="H11" s="31" t="s">
        <v>84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85</v>
      </c>
      <c r="G12" s="31"/>
      <c r="H12" s="31" t="s">
        <v>86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87</v>
      </c>
      <c r="G13" s="31"/>
      <c r="H13" s="31" t="s">
        <v>88</v>
      </c>
      <c r="I13" s="32"/>
      <c r="J13" s="31"/>
      <c r="K13" s="31"/>
      <c r="L13" s="31"/>
      <c r="M13" s="31"/>
    </row>
    <row r="14" spans="6:10" ht="12.75" customHeight="1">
      <c r="F14" s="154" t="str">
        <f>RESULTADOS!E52</f>
        <v>NORTHFIELD</v>
      </c>
      <c r="G14" s="155"/>
      <c r="H14" s="155"/>
      <c r="I14" s="155"/>
      <c r="J14" s="155"/>
    </row>
    <row r="15" spans="6:10" ht="12.75" customHeight="1">
      <c r="F15" s="155"/>
      <c r="G15" s="155"/>
      <c r="H15" s="155"/>
      <c r="I15" s="155"/>
      <c r="J15" s="155"/>
    </row>
    <row r="16" spans="6:10" ht="12.75" customHeight="1">
      <c r="F16" s="155"/>
      <c r="G16" s="155"/>
      <c r="H16" s="155"/>
      <c r="I16" s="155"/>
      <c r="J16" s="155"/>
    </row>
    <row r="17" spans="6:10" ht="12.75" customHeight="1">
      <c r="F17" s="155"/>
      <c r="G17" s="155"/>
      <c r="H17" s="155"/>
      <c r="I17" s="155"/>
      <c r="J17" s="155"/>
    </row>
    <row r="18" spans="3:10" ht="26.25">
      <c r="C18" s="156" t="s">
        <v>89</v>
      </c>
      <c r="D18" s="156"/>
      <c r="E18" s="156"/>
      <c r="F18" s="156"/>
      <c r="G18" s="156"/>
      <c r="H18" s="156"/>
      <c r="I18" s="156"/>
      <c r="J18" s="15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7">
        <f>RESULTADOS!A55</f>
        <v>44523</v>
      </c>
      <c r="D20" s="157"/>
      <c r="E20" s="157"/>
      <c r="F20" s="157"/>
      <c r="G20" s="157"/>
      <c r="H20" s="157"/>
      <c r="I20" s="157"/>
      <c r="J20" s="15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90</v>
      </c>
      <c r="C22" s="158" t="s">
        <v>91</v>
      </c>
      <c r="D22" s="159"/>
      <c r="E22" s="160" t="s">
        <v>92</v>
      </c>
      <c r="F22" s="160"/>
      <c r="G22" s="160" t="s">
        <v>93</v>
      </c>
      <c r="H22" s="160"/>
      <c r="I22" s="161" t="s">
        <v>94</v>
      </c>
      <c r="J22" s="162"/>
      <c r="K22" s="50"/>
    </row>
    <row r="23" spans="2:11" ht="12.75">
      <c r="B23" s="49"/>
      <c r="C23" s="163" t="s">
        <v>95</v>
      </c>
      <c r="D23" s="152"/>
      <c r="E23" s="151" t="s">
        <v>96</v>
      </c>
      <c r="F23" s="152"/>
      <c r="G23" s="151" t="s">
        <v>97</v>
      </c>
      <c r="H23" s="152"/>
      <c r="I23" s="151" t="s">
        <v>98</v>
      </c>
      <c r="J23" s="153"/>
      <c r="K23" s="50"/>
    </row>
    <row r="24" spans="2:11" ht="32.25">
      <c r="B24" s="49" t="s">
        <v>90</v>
      </c>
      <c r="C24" s="134">
        <v>1</v>
      </c>
      <c r="D24" s="135"/>
      <c r="E24" s="136">
        <f>RESULTADOS!B59</f>
        <v>5</v>
      </c>
      <c r="F24" s="136"/>
      <c r="G24" s="137" t="str">
        <f>RESULTADOS!E57</f>
        <v>7</v>
      </c>
      <c r="H24" s="137"/>
      <c r="I24" s="136">
        <f>RESULTADOS!C57</f>
        <v>0</v>
      </c>
      <c r="J24" s="138"/>
      <c r="K24" s="50"/>
    </row>
    <row r="25" spans="2:11" ht="32.25">
      <c r="B25" s="49" t="s">
        <v>90</v>
      </c>
      <c r="C25" s="134">
        <v>2</v>
      </c>
      <c r="D25" s="135"/>
      <c r="E25" s="136">
        <f>RESULTADOS!B69</f>
        <v>1</v>
      </c>
      <c r="F25" s="136"/>
      <c r="G25" s="137">
        <f>RESULTADOS!E67</f>
        <v>0</v>
      </c>
      <c r="H25" s="137"/>
      <c r="I25" s="136">
        <f>RESULTADOS!C67</f>
        <v>0</v>
      </c>
      <c r="J25" s="138"/>
      <c r="K25" s="50"/>
    </row>
    <row r="26" spans="2:11" ht="32.25">
      <c r="B26" s="49" t="s">
        <v>90</v>
      </c>
      <c r="C26" s="134">
        <v>3</v>
      </c>
      <c r="D26" s="135"/>
      <c r="E26" s="136">
        <f>RESULTADOS!B79</f>
        <v>3</v>
      </c>
      <c r="F26" s="136"/>
      <c r="G26" s="137">
        <f>RESULTADOS!E77</f>
        <v>0</v>
      </c>
      <c r="H26" s="137"/>
      <c r="I26" s="136">
        <f>RESULTADOS!C77</f>
        <v>0</v>
      </c>
      <c r="J26" s="138"/>
      <c r="K26" s="50"/>
    </row>
    <row r="27" spans="2:11" ht="32.25">
      <c r="B27" s="49" t="s">
        <v>90</v>
      </c>
      <c r="C27" s="134">
        <v>4</v>
      </c>
      <c r="D27" s="135"/>
      <c r="E27" s="136">
        <f>RESULTADOS!B89</f>
        <v>5</v>
      </c>
      <c r="F27" s="136"/>
      <c r="G27" s="137" t="str">
        <f>RESULTADOS!E87</f>
        <v>6</v>
      </c>
      <c r="H27" s="137"/>
      <c r="I27" s="136">
        <f>RESULTADOS!C87</f>
        <v>0</v>
      </c>
      <c r="J27" s="138"/>
      <c r="K27" s="50"/>
    </row>
    <row r="28" spans="2:11" ht="32.25">
      <c r="B28" s="49" t="s">
        <v>90</v>
      </c>
      <c r="C28" s="134">
        <v>5</v>
      </c>
      <c r="D28" s="135"/>
      <c r="E28" s="136">
        <f>RESULTADOS!B99</f>
        <v>6</v>
      </c>
      <c r="F28" s="136"/>
      <c r="G28" s="137">
        <f>RESULTADOS!E97</f>
        <v>0</v>
      </c>
      <c r="H28" s="137"/>
      <c r="I28" s="136">
        <f>RESULTADOS!C97</f>
        <v>0</v>
      </c>
      <c r="J28" s="138"/>
      <c r="K28" s="50"/>
    </row>
    <row r="29" spans="2:11" ht="32.25">
      <c r="B29" s="37"/>
      <c r="C29" s="134">
        <f aca="true" t="shared" si="0" ref="C29:C38">C28+1</f>
        <v>6</v>
      </c>
      <c r="D29" s="135"/>
      <c r="E29" s="136">
        <f>RESULTADOS!B109</f>
        <v>5</v>
      </c>
      <c r="F29" s="136"/>
      <c r="G29" s="137" t="str">
        <f>RESULTADOS!E107</f>
        <v>7</v>
      </c>
      <c r="H29" s="137"/>
      <c r="I29" s="136">
        <f>RESULTADOS!C107</f>
        <v>0</v>
      </c>
      <c r="J29" s="138"/>
      <c r="K29" s="38"/>
    </row>
    <row r="30" spans="2:11" ht="32.25">
      <c r="B30" s="37"/>
      <c r="C30" s="134">
        <f t="shared" si="0"/>
        <v>7</v>
      </c>
      <c r="D30" s="135"/>
      <c r="E30" s="136">
        <f>RESULTADOS!B119</f>
        <v>5</v>
      </c>
      <c r="F30" s="136"/>
      <c r="G30" s="137">
        <f>RESULTADOS!E117</f>
        <v>0</v>
      </c>
      <c r="H30" s="137"/>
      <c r="I30" s="136">
        <f>RESULTADOS!C117</f>
        <v>0</v>
      </c>
      <c r="J30" s="138"/>
      <c r="K30" s="38"/>
    </row>
    <row r="31" spans="2:11" ht="32.25">
      <c r="B31" s="37"/>
      <c r="C31" s="134">
        <f t="shared" si="0"/>
        <v>8</v>
      </c>
      <c r="D31" s="135"/>
      <c r="E31" s="136">
        <f>RESULTADOS!B129</f>
        <v>1</v>
      </c>
      <c r="F31" s="136"/>
      <c r="G31" s="137" t="str">
        <f>RESULTADOS!E127</f>
        <v>4</v>
      </c>
      <c r="H31" s="137"/>
      <c r="I31" s="136">
        <f>RESULTADOS!C127</f>
        <v>0</v>
      </c>
      <c r="J31" s="138"/>
      <c r="K31" s="38"/>
    </row>
    <row r="32" spans="2:11" ht="32.25">
      <c r="B32" s="37"/>
      <c r="C32" s="134">
        <f t="shared" si="0"/>
        <v>9</v>
      </c>
      <c r="D32" s="135"/>
      <c r="E32" s="136">
        <f>RESULTADOS!I59</f>
        <v>5</v>
      </c>
      <c r="F32" s="136"/>
      <c r="G32" s="137">
        <f>RESULTADOS!L57</f>
        <v>0</v>
      </c>
      <c r="H32" s="137"/>
      <c r="I32" s="136">
        <f>RESULTADOS!J57</f>
        <v>0</v>
      </c>
      <c r="J32" s="138"/>
      <c r="K32" s="38"/>
    </row>
    <row r="33" spans="2:11" ht="32.25">
      <c r="B33" s="37"/>
      <c r="C33" s="134">
        <f t="shared" si="0"/>
        <v>10</v>
      </c>
      <c r="D33" s="135"/>
      <c r="E33" s="136">
        <f>RESULTADOS!I69</f>
        <v>3</v>
      </c>
      <c r="F33" s="136"/>
      <c r="G33" s="137">
        <f>RESULTADOS!L67</f>
        <v>0</v>
      </c>
      <c r="H33" s="137"/>
      <c r="I33" s="136">
        <f>RESULTADOS!J67</f>
        <v>0</v>
      </c>
      <c r="J33" s="138"/>
      <c r="K33" s="38"/>
    </row>
    <row r="34" spans="2:11" ht="32.25">
      <c r="B34" s="37"/>
      <c r="C34" s="134">
        <f t="shared" si="0"/>
        <v>11</v>
      </c>
      <c r="D34" s="135"/>
      <c r="E34" s="136">
        <f>RESULTADOS!I79</f>
        <v>1</v>
      </c>
      <c r="F34" s="136"/>
      <c r="G34" s="137">
        <f>RESULTADOS!L77</f>
        <v>0</v>
      </c>
      <c r="H34" s="137"/>
      <c r="I34" s="136">
        <f>RESULTADOS!J77</f>
        <v>0</v>
      </c>
      <c r="J34" s="138"/>
      <c r="K34" s="38"/>
    </row>
    <row r="35" spans="2:11" ht="32.25">
      <c r="B35" s="37"/>
      <c r="C35" s="134">
        <f t="shared" si="0"/>
        <v>12</v>
      </c>
      <c r="D35" s="135"/>
      <c r="E35" s="136">
        <f>RESULTADOS!I89</f>
        <v>6</v>
      </c>
      <c r="F35" s="136"/>
      <c r="G35" s="137" t="str">
        <f>RESULTADOS!L87</f>
        <v>4</v>
      </c>
      <c r="H35" s="137"/>
      <c r="I35" s="136">
        <f>RESULTADOS!J87</f>
        <v>0</v>
      </c>
      <c r="J35" s="138"/>
      <c r="K35" s="38"/>
    </row>
    <row r="36" spans="2:11" ht="32.25">
      <c r="B36" s="37"/>
      <c r="C36" s="134">
        <f t="shared" si="0"/>
        <v>13</v>
      </c>
      <c r="D36" s="135"/>
      <c r="E36" s="136">
        <f>RESULTADOS!I99</f>
        <v>6</v>
      </c>
      <c r="F36" s="136"/>
      <c r="G36" s="137" t="str">
        <f>RESULTADOS!L97</f>
        <v>9</v>
      </c>
      <c r="H36" s="137"/>
      <c r="I36" s="136">
        <f>RESULTADOS!J97</f>
        <v>0</v>
      </c>
      <c r="J36" s="138"/>
      <c r="K36" s="38"/>
    </row>
    <row r="37" spans="2:11" ht="32.25">
      <c r="B37" s="37"/>
      <c r="C37" s="134">
        <f t="shared" si="0"/>
        <v>14</v>
      </c>
      <c r="D37" s="135"/>
      <c r="E37" s="136">
        <f>RESULTADOS!I109</f>
        <v>3</v>
      </c>
      <c r="F37" s="136"/>
      <c r="G37" s="137">
        <f>RESULTADOS!L107</f>
        <v>0</v>
      </c>
      <c r="H37" s="137"/>
      <c r="I37" s="136">
        <f>RESULTADOS!J107</f>
        <v>0</v>
      </c>
      <c r="J37" s="138"/>
      <c r="K37" s="38"/>
    </row>
    <row r="38" spans="2:11" ht="33" thickBot="1">
      <c r="B38" s="37"/>
      <c r="C38" s="121">
        <f t="shared" si="0"/>
        <v>15</v>
      </c>
      <c r="D38" s="122"/>
      <c r="E38" s="123">
        <f>RESULTADOS!I119</f>
        <v>0</v>
      </c>
      <c r="F38" s="123"/>
      <c r="G38" s="124">
        <f>RESULTADOS!L117</f>
        <v>0</v>
      </c>
      <c r="H38" s="124"/>
      <c r="I38" s="123">
        <f>RESULTADOS!J117</f>
        <v>0</v>
      </c>
      <c r="J38" s="125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7" t="s">
        <v>99</v>
      </c>
      <c r="D40" s="128"/>
      <c r="E40" s="128"/>
      <c r="F40" s="128"/>
      <c r="G40" s="129" t="s">
        <v>100</v>
      </c>
      <c r="H40" s="129"/>
      <c r="I40" s="129"/>
      <c r="J40" s="130"/>
      <c r="K40" s="42"/>
      <c r="L40" s="42"/>
    </row>
    <row r="41" spans="3:12" ht="20.25" thickBot="1">
      <c r="C41" s="131">
        <v>0</v>
      </c>
      <c r="D41" s="132"/>
      <c r="E41" s="132"/>
      <c r="F41" s="132"/>
      <c r="G41" s="132" t="s">
        <v>108</v>
      </c>
      <c r="H41" s="132"/>
      <c r="I41" s="132"/>
      <c r="J41" s="13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9" t="s">
        <v>101</v>
      </c>
      <c r="D43" s="140"/>
      <c r="E43" s="140"/>
      <c r="F43" s="140"/>
      <c r="G43" s="140"/>
      <c r="H43" s="140"/>
      <c r="I43" s="140"/>
      <c r="J43" s="141"/>
      <c r="K43" s="44"/>
      <c r="L43" s="44"/>
    </row>
    <row r="44" spans="3:10" ht="12.75">
      <c r="C44" s="142" t="s">
        <v>102</v>
      </c>
      <c r="D44" s="143"/>
      <c r="E44" s="144" t="s">
        <v>103</v>
      </c>
      <c r="F44" s="144"/>
      <c r="G44" s="144" t="s">
        <v>104</v>
      </c>
      <c r="H44" s="144"/>
      <c r="I44" s="145">
        <v>0</v>
      </c>
      <c r="J44" s="146"/>
    </row>
    <row r="45" spans="3:12" ht="13.5" thickBot="1">
      <c r="C45" s="149" t="s">
        <v>107</v>
      </c>
      <c r="D45" s="150"/>
      <c r="E45" s="126" t="s">
        <v>108</v>
      </c>
      <c r="F45" s="126"/>
      <c r="G45" s="126" t="s">
        <v>108</v>
      </c>
      <c r="H45" s="126"/>
      <c r="I45" s="147"/>
      <c r="J45" s="14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50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51</v>
      </c>
      <c r="C2" s="30" t="s">
        <v>52</v>
      </c>
      <c r="D2" s="30"/>
      <c r="E2" s="31">
        <v>1</v>
      </c>
      <c r="F2" s="31" t="s">
        <v>53</v>
      </c>
      <c r="G2" s="31"/>
      <c r="H2" s="31" t="s">
        <v>54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55</v>
      </c>
      <c r="C3" s="30" t="s">
        <v>56</v>
      </c>
      <c r="D3" s="30"/>
      <c r="E3" s="31">
        <v>2</v>
      </c>
      <c r="F3" s="31" t="s">
        <v>57</v>
      </c>
      <c r="G3" s="31"/>
      <c r="H3" s="31" t="s">
        <v>58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59</v>
      </c>
      <c r="C4" s="30" t="s">
        <v>60</v>
      </c>
      <c r="D4" s="30"/>
      <c r="E4" s="31">
        <v>3</v>
      </c>
      <c r="F4" s="31" t="s">
        <v>61</v>
      </c>
      <c r="G4" s="31"/>
      <c r="H4" s="31" t="s">
        <v>62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63</v>
      </c>
      <c r="C5" s="30" t="s">
        <v>64</v>
      </c>
      <c r="D5" s="30"/>
      <c r="E5" s="31">
        <v>4</v>
      </c>
      <c r="F5" s="31" t="s">
        <v>65</v>
      </c>
      <c r="G5" s="31"/>
      <c r="H5" s="31" t="s">
        <v>66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67</v>
      </c>
      <c r="C6" s="30" t="s">
        <v>68</v>
      </c>
      <c r="D6" s="30"/>
      <c r="E6" s="31">
        <v>5</v>
      </c>
      <c r="F6" s="31" t="s">
        <v>69</v>
      </c>
      <c r="G6" s="31"/>
      <c r="H6" s="31" t="s">
        <v>70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71</v>
      </c>
      <c r="C7" s="30" t="s">
        <v>72</v>
      </c>
      <c r="D7" s="30"/>
      <c r="E7" s="31">
        <v>6</v>
      </c>
      <c r="F7" s="31" t="s">
        <v>73</v>
      </c>
      <c r="G7" s="31"/>
      <c r="H7" s="31" t="s">
        <v>74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75</v>
      </c>
      <c r="C8" s="30" t="s">
        <v>76</v>
      </c>
      <c r="D8" s="30"/>
      <c r="E8" s="31">
        <v>7</v>
      </c>
      <c r="F8" s="31" t="s">
        <v>77</v>
      </c>
      <c r="G8" s="31"/>
      <c r="H8" s="31" t="s">
        <v>78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79</v>
      </c>
      <c r="G9" s="31"/>
      <c r="H9" s="31" t="s">
        <v>80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81</v>
      </c>
      <c r="G10" s="31"/>
      <c r="H10" s="31" t="s">
        <v>82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83</v>
      </c>
      <c r="G11" s="31"/>
      <c r="H11" s="31" t="s">
        <v>84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85</v>
      </c>
      <c r="G12" s="31"/>
      <c r="H12" s="31" t="s">
        <v>86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87</v>
      </c>
      <c r="G13" s="31"/>
      <c r="H13" s="31" t="s">
        <v>88</v>
      </c>
      <c r="I13" s="32"/>
      <c r="J13" s="31"/>
      <c r="K13" s="31"/>
      <c r="L13" s="31"/>
      <c r="M13" s="31"/>
    </row>
    <row r="14" spans="6:10" ht="12.75" customHeight="1">
      <c r="F14" s="154" t="str">
        <f>RESULTADOS!E52</f>
        <v>NORTHFIELD</v>
      </c>
      <c r="G14" s="172"/>
      <c r="H14" s="172"/>
      <c r="I14" s="172"/>
      <c r="J14" s="172"/>
    </row>
    <row r="15" spans="6:10" ht="12.75" customHeight="1">
      <c r="F15" s="172"/>
      <c r="G15" s="172"/>
      <c r="H15" s="172"/>
      <c r="I15" s="172"/>
      <c r="J15" s="172"/>
    </row>
    <row r="16" spans="6:10" ht="12.75" customHeight="1">
      <c r="F16" s="172"/>
      <c r="G16" s="172"/>
      <c r="H16" s="172"/>
      <c r="I16" s="172"/>
      <c r="J16" s="172"/>
    </row>
    <row r="17" spans="6:10" ht="12.75" customHeight="1">
      <c r="F17" s="172"/>
      <c r="G17" s="172"/>
      <c r="H17" s="172"/>
      <c r="I17" s="172"/>
      <c r="J17" s="172"/>
    </row>
    <row r="18" spans="3:10" ht="26.25">
      <c r="C18" s="156" t="s">
        <v>89</v>
      </c>
      <c r="D18" s="156"/>
      <c r="E18" s="156"/>
      <c r="F18" s="156"/>
      <c r="G18" s="156"/>
      <c r="H18" s="156"/>
      <c r="I18" s="156"/>
      <c r="J18" s="15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7">
        <f>RESULTADOS!A55</f>
        <v>44523</v>
      </c>
      <c r="D20" s="157"/>
      <c r="E20" s="157"/>
      <c r="F20" s="157"/>
      <c r="G20" s="157"/>
      <c r="H20" s="157"/>
      <c r="I20" s="157"/>
      <c r="J20" s="15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90</v>
      </c>
      <c r="C22" s="158" t="s">
        <v>91</v>
      </c>
      <c r="D22" s="159"/>
      <c r="E22" s="160" t="s">
        <v>92</v>
      </c>
      <c r="F22" s="160"/>
      <c r="G22" s="160" t="s">
        <v>93</v>
      </c>
      <c r="H22" s="160"/>
      <c r="I22" s="161" t="s">
        <v>94</v>
      </c>
      <c r="J22" s="162"/>
      <c r="K22" s="50"/>
    </row>
    <row r="23" spans="2:11" ht="12.75">
      <c r="B23" s="49"/>
      <c r="C23" s="163" t="s">
        <v>95</v>
      </c>
      <c r="D23" s="152"/>
      <c r="E23" s="151" t="s">
        <v>96</v>
      </c>
      <c r="F23" s="152"/>
      <c r="G23" s="151" t="s">
        <v>97</v>
      </c>
      <c r="H23" s="152"/>
      <c r="I23" s="151" t="s">
        <v>98</v>
      </c>
      <c r="J23" s="153"/>
      <c r="K23" s="50"/>
    </row>
    <row r="24" spans="2:11" ht="32.25">
      <c r="B24" s="49" t="s">
        <v>90</v>
      </c>
      <c r="C24" s="134">
        <v>1</v>
      </c>
      <c r="D24" s="135"/>
      <c r="E24" s="164">
        <f>RESULTADOS!B59</f>
        <v>5</v>
      </c>
      <c r="F24" s="165"/>
      <c r="G24" s="166" t="str">
        <f>RESULTADOS!E57</f>
        <v>7</v>
      </c>
      <c r="H24" s="166"/>
      <c r="I24" s="164">
        <f>RESULTADOS!C57</f>
        <v>0</v>
      </c>
      <c r="J24" s="167"/>
      <c r="K24" s="50"/>
    </row>
    <row r="25" spans="2:11" ht="32.25">
      <c r="B25" s="49" t="s">
        <v>90</v>
      </c>
      <c r="C25" s="134">
        <v>2</v>
      </c>
      <c r="D25" s="135"/>
      <c r="E25" s="164">
        <f>RESULTADOS!B69</f>
        <v>1</v>
      </c>
      <c r="F25" s="165"/>
      <c r="G25" s="166">
        <f>RESULTADOS!E67</f>
        <v>0</v>
      </c>
      <c r="H25" s="166"/>
      <c r="I25" s="164">
        <f>RESULTADOS!C67</f>
        <v>0</v>
      </c>
      <c r="J25" s="167"/>
      <c r="K25" s="50"/>
    </row>
    <row r="26" spans="2:11" ht="32.25">
      <c r="B26" s="49" t="s">
        <v>90</v>
      </c>
      <c r="C26" s="134">
        <v>3</v>
      </c>
      <c r="D26" s="135"/>
      <c r="E26" s="164">
        <f>RESULTADOS!B79</f>
        <v>3</v>
      </c>
      <c r="F26" s="165"/>
      <c r="G26" s="166">
        <f>RESULTADOS!E77</f>
        <v>0</v>
      </c>
      <c r="H26" s="166"/>
      <c r="I26" s="164">
        <f>RESULTADOS!C77</f>
        <v>0</v>
      </c>
      <c r="J26" s="167"/>
      <c r="K26" s="50"/>
    </row>
    <row r="27" spans="2:11" ht="32.25">
      <c r="B27" s="49" t="s">
        <v>90</v>
      </c>
      <c r="C27" s="134">
        <v>4</v>
      </c>
      <c r="D27" s="135"/>
      <c r="E27" s="164">
        <f>RESULTADOS!B89</f>
        <v>5</v>
      </c>
      <c r="F27" s="165"/>
      <c r="G27" s="166" t="str">
        <f>RESULTADOS!E87</f>
        <v>6</v>
      </c>
      <c r="H27" s="166"/>
      <c r="I27" s="164">
        <f>RESULTADOS!C87</f>
        <v>0</v>
      </c>
      <c r="J27" s="167"/>
      <c r="K27" s="50"/>
    </row>
    <row r="28" spans="2:11" ht="32.25">
      <c r="B28" s="49" t="s">
        <v>90</v>
      </c>
      <c r="C28" s="134">
        <v>5</v>
      </c>
      <c r="D28" s="135"/>
      <c r="E28" s="164">
        <f>RESULTADOS!B99</f>
        <v>6</v>
      </c>
      <c r="F28" s="165"/>
      <c r="G28" s="166">
        <f>RESULTADOS!E97</f>
        <v>0</v>
      </c>
      <c r="H28" s="166"/>
      <c r="I28" s="164">
        <f>RESULTADOS!C97</f>
        <v>0</v>
      </c>
      <c r="J28" s="167"/>
      <c r="K28" s="50"/>
    </row>
    <row r="29" spans="2:11" ht="32.25">
      <c r="B29" s="37"/>
      <c r="C29" s="134">
        <f aca="true" t="shared" si="0" ref="C29:C38">C28+1</f>
        <v>6</v>
      </c>
      <c r="D29" s="135"/>
      <c r="E29" s="164">
        <f>RESULTADOS!B109</f>
        <v>5</v>
      </c>
      <c r="F29" s="165"/>
      <c r="G29" s="166" t="str">
        <f>RESULTADOS!E107</f>
        <v>7</v>
      </c>
      <c r="H29" s="166"/>
      <c r="I29" s="164">
        <f>RESULTADOS!C107</f>
        <v>0</v>
      </c>
      <c r="J29" s="167"/>
      <c r="K29" s="38"/>
    </row>
    <row r="30" spans="2:11" ht="32.25">
      <c r="B30" s="37"/>
      <c r="C30" s="134">
        <f t="shared" si="0"/>
        <v>7</v>
      </c>
      <c r="D30" s="135"/>
      <c r="E30" s="164">
        <f>RESULTADOS!B119</f>
        <v>5</v>
      </c>
      <c r="F30" s="165"/>
      <c r="G30" s="166">
        <f>RESULTADOS!E117</f>
        <v>0</v>
      </c>
      <c r="H30" s="166"/>
      <c r="I30" s="164">
        <f>RESULTADOS!C117</f>
        <v>0</v>
      </c>
      <c r="J30" s="167"/>
      <c r="K30" s="38"/>
    </row>
    <row r="31" spans="2:11" ht="32.25">
      <c r="B31" s="37"/>
      <c r="C31" s="134">
        <f t="shared" si="0"/>
        <v>8</v>
      </c>
      <c r="D31" s="135"/>
      <c r="E31" s="164">
        <f>RESULTADOS!B129</f>
        <v>1</v>
      </c>
      <c r="F31" s="165"/>
      <c r="G31" s="166" t="str">
        <f>RESULTADOS!E127</f>
        <v>4</v>
      </c>
      <c r="H31" s="166"/>
      <c r="I31" s="164">
        <f>RESULTADOS!C127</f>
        <v>0</v>
      </c>
      <c r="J31" s="167"/>
      <c r="K31" s="38"/>
    </row>
    <row r="32" spans="2:11" ht="32.25">
      <c r="B32" s="37"/>
      <c r="C32" s="134">
        <f t="shared" si="0"/>
        <v>9</v>
      </c>
      <c r="D32" s="135"/>
      <c r="E32" s="164">
        <f>RESULTADOS!I59</f>
        <v>5</v>
      </c>
      <c r="F32" s="165"/>
      <c r="G32" s="166">
        <f>RESULTADOS!L57</f>
        <v>0</v>
      </c>
      <c r="H32" s="166"/>
      <c r="I32" s="164">
        <f>RESULTADOS!J57</f>
        <v>0</v>
      </c>
      <c r="J32" s="167"/>
      <c r="K32" s="38"/>
    </row>
    <row r="33" spans="2:11" ht="32.25">
      <c r="B33" s="37"/>
      <c r="C33" s="134">
        <f t="shared" si="0"/>
        <v>10</v>
      </c>
      <c r="D33" s="135"/>
      <c r="E33" s="164">
        <f>RESULTADOS!I69</f>
        <v>3</v>
      </c>
      <c r="F33" s="165"/>
      <c r="G33" s="166">
        <f>RESULTADOS!L67</f>
        <v>0</v>
      </c>
      <c r="H33" s="166"/>
      <c r="I33" s="164">
        <f>RESULTADOS!J67</f>
        <v>0</v>
      </c>
      <c r="J33" s="167"/>
      <c r="K33" s="38"/>
    </row>
    <row r="34" spans="2:11" ht="32.25">
      <c r="B34" s="37"/>
      <c r="C34" s="134">
        <f t="shared" si="0"/>
        <v>11</v>
      </c>
      <c r="D34" s="135"/>
      <c r="E34" s="164">
        <f>RESULTADOS!I79</f>
        <v>1</v>
      </c>
      <c r="F34" s="165"/>
      <c r="G34" s="166">
        <f>RESULTADOS!L77</f>
        <v>0</v>
      </c>
      <c r="H34" s="166"/>
      <c r="I34" s="164">
        <f>RESULTADOS!J77</f>
        <v>0</v>
      </c>
      <c r="J34" s="167"/>
      <c r="K34" s="38"/>
    </row>
    <row r="35" spans="2:11" ht="32.25">
      <c r="B35" s="37"/>
      <c r="C35" s="134">
        <f t="shared" si="0"/>
        <v>12</v>
      </c>
      <c r="D35" s="135"/>
      <c r="E35" s="164">
        <f>RESULTADOS!I89</f>
        <v>6</v>
      </c>
      <c r="F35" s="165"/>
      <c r="G35" s="166" t="str">
        <f>RESULTADOS!L87</f>
        <v>4</v>
      </c>
      <c r="H35" s="166"/>
      <c r="I35" s="164">
        <f>RESULTADOS!J87</f>
        <v>0</v>
      </c>
      <c r="J35" s="167"/>
      <c r="K35" s="38"/>
    </row>
    <row r="36" spans="2:11" ht="32.25">
      <c r="B36" s="37"/>
      <c r="C36" s="134">
        <f t="shared" si="0"/>
        <v>13</v>
      </c>
      <c r="D36" s="135"/>
      <c r="E36" s="164">
        <f>RESULTADOS!I99</f>
        <v>6</v>
      </c>
      <c r="F36" s="165"/>
      <c r="G36" s="166" t="str">
        <f>RESULTADOS!L97</f>
        <v>9</v>
      </c>
      <c r="H36" s="166"/>
      <c r="I36" s="164">
        <f>RESULTADOS!J97</f>
        <v>0</v>
      </c>
      <c r="J36" s="167"/>
      <c r="K36" s="38"/>
    </row>
    <row r="37" spans="2:11" ht="32.25">
      <c r="B37" s="37"/>
      <c r="C37" s="134">
        <f t="shared" si="0"/>
        <v>14</v>
      </c>
      <c r="D37" s="135"/>
      <c r="E37" s="164">
        <f>RESULTADOS!I109</f>
        <v>3</v>
      </c>
      <c r="F37" s="165"/>
      <c r="G37" s="166">
        <f>RESULTADOS!L107</f>
        <v>0</v>
      </c>
      <c r="H37" s="166"/>
      <c r="I37" s="164">
        <f>RESULTADOS!J107</f>
        <v>0</v>
      </c>
      <c r="J37" s="167"/>
      <c r="K37" s="38"/>
    </row>
    <row r="38" spans="2:11" ht="33" thickBot="1">
      <c r="B38" s="37"/>
      <c r="C38" s="121">
        <f t="shared" si="0"/>
        <v>15</v>
      </c>
      <c r="D38" s="122"/>
      <c r="E38" s="168">
        <f>RESULTADOS!I119</f>
        <v>0</v>
      </c>
      <c r="F38" s="169"/>
      <c r="G38" s="170">
        <f>RESULTADOS!L117</f>
        <v>0</v>
      </c>
      <c r="H38" s="170"/>
      <c r="I38" s="168">
        <f>RESULTADOS!J117</f>
        <v>0</v>
      </c>
      <c r="J38" s="17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7" t="s">
        <v>99</v>
      </c>
      <c r="D40" s="128"/>
      <c r="E40" s="128"/>
      <c r="F40" s="128"/>
      <c r="G40" s="129" t="s">
        <v>100</v>
      </c>
      <c r="H40" s="129"/>
      <c r="I40" s="129"/>
      <c r="J40" s="130"/>
      <c r="K40" s="42"/>
      <c r="L40" s="42"/>
    </row>
    <row r="41" spans="3:12" ht="20.25" thickBot="1">
      <c r="C41" s="131" t="s">
        <v>108</v>
      </c>
      <c r="D41" s="132"/>
      <c r="E41" s="132"/>
      <c r="F41" s="132"/>
      <c r="G41" s="132" t="s">
        <v>108</v>
      </c>
      <c r="H41" s="132"/>
      <c r="I41" s="132"/>
      <c r="J41" s="13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9" t="s">
        <v>101</v>
      </c>
      <c r="D43" s="140"/>
      <c r="E43" s="140"/>
      <c r="F43" s="140"/>
      <c r="G43" s="140"/>
      <c r="H43" s="140"/>
      <c r="I43" s="140"/>
      <c r="J43" s="141"/>
      <c r="K43" s="44"/>
      <c r="L43" s="44"/>
    </row>
    <row r="44" spans="3:10" ht="12.75">
      <c r="C44" s="142" t="s">
        <v>102</v>
      </c>
      <c r="D44" s="143"/>
      <c r="E44" s="144" t="s">
        <v>103</v>
      </c>
      <c r="F44" s="144"/>
      <c r="G44" s="144" t="s">
        <v>104</v>
      </c>
      <c r="H44" s="144"/>
      <c r="I44" s="145" t="s">
        <v>108</v>
      </c>
      <c r="J44" s="146"/>
    </row>
    <row r="45" spans="3:12" ht="13.5" thickBot="1">
      <c r="C45" s="149" t="s">
        <v>107</v>
      </c>
      <c r="D45" s="150"/>
      <c r="E45" s="126" t="s">
        <v>108</v>
      </c>
      <c r="F45" s="126"/>
      <c r="G45" s="126" t="s">
        <v>108</v>
      </c>
      <c r="H45" s="126"/>
      <c r="I45" s="147"/>
      <c r="J45" s="14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50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51</v>
      </c>
      <c r="C2" s="30" t="s">
        <v>52</v>
      </c>
      <c r="D2" s="30"/>
      <c r="E2" s="31">
        <v>1</v>
      </c>
      <c r="F2" s="31" t="s">
        <v>53</v>
      </c>
      <c r="G2" s="31"/>
      <c r="H2" s="31" t="s">
        <v>54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55</v>
      </c>
      <c r="C3" s="30" t="s">
        <v>56</v>
      </c>
      <c r="D3" s="30"/>
      <c r="E3" s="31">
        <v>2</v>
      </c>
      <c r="F3" s="31" t="s">
        <v>57</v>
      </c>
      <c r="G3" s="31"/>
      <c r="H3" s="31" t="s">
        <v>58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59</v>
      </c>
      <c r="C4" s="30" t="s">
        <v>60</v>
      </c>
      <c r="D4" s="30"/>
      <c r="E4" s="31">
        <v>3</v>
      </c>
      <c r="F4" s="31" t="s">
        <v>61</v>
      </c>
      <c r="G4" s="31"/>
      <c r="H4" s="31" t="s">
        <v>62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63</v>
      </c>
      <c r="C5" s="30" t="s">
        <v>64</v>
      </c>
      <c r="D5" s="30"/>
      <c r="E5" s="31">
        <v>4</v>
      </c>
      <c r="F5" s="31" t="s">
        <v>65</v>
      </c>
      <c r="G5" s="31"/>
      <c r="H5" s="31" t="s">
        <v>66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67</v>
      </c>
      <c r="C6" s="30" t="s">
        <v>68</v>
      </c>
      <c r="D6" s="30"/>
      <c r="E6" s="31">
        <v>5</v>
      </c>
      <c r="F6" s="31" t="s">
        <v>69</v>
      </c>
      <c r="G6" s="31"/>
      <c r="H6" s="31" t="s">
        <v>70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71</v>
      </c>
      <c r="C7" s="30" t="s">
        <v>72</v>
      </c>
      <c r="D7" s="30"/>
      <c r="E7" s="31">
        <v>6</v>
      </c>
      <c r="F7" s="31" t="s">
        <v>73</v>
      </c>
      <c r="G7" s="31"/>
      <c r="H7" s="31" t="s">
        <v>74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75</v>
      </c>
      <c r="C8" s="30" t="s">
        <v>76</v>
      </c>
      <c r="D8" s="30"/>
      <c r="E8" s="31">
        <v>7</v>
      </c>
      <c r="F8" s="31" t="s">
        <v>77</v>
      </c>
      <c r="G8" s="31"/>
      <c r="H8" s="31" t="s">
        <v>78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79</v>
      </c>
      <c r="G9" s="31"/>
      <c r="H9" s="31" t="s">
        <v>80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81</v>
      </c>
      <c r="G10" s="31"/>
      <c r="H10" s="31" t="s">
        <v>82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83</v>
      </c>
      <c r="G11" s="31"/>
      <c r="H11" s="31" t="s">
        <v>84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85</v>
      </c>
      <c r="G12" s="31"/>
      <c r="H12" s="31" t="s">
        <v>86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87</v>
      </c>
      <c r="G13" s="31"/>
      <c r="H13" s="31" t="s">
        <v>88</v>
      </c>
      <c r="I13" s="32"/>
      <c r="J13" s="31"/>
      <c r="K13" s="31"/>
      <c r="L13" s="31"/>
      <c r="M13" s="31"/>
    </row>
    <row r="14" spans="8:10" ht="12.75">
      <c r="H14" s="173" t="str">
        <f>RESULTADOS!E52</f>
        <v>NORTHFIELD</v>
      </c>
      <c r="I14" s="174"/>
      <c r="J14" s="174"/>
    </row>
    <row r="15" spans="8:10" ht="12.75">
      <c r="H15" s="174"/>
      <c r="I15" s="174"/>
      <c r="J15" s="174"/>
    </row>
    <row r="16" spans="8:10" ht="12.75">
      <c r="H16" s="174"/>
      <c r="I16" s="174"/>
      <c r="J16" s="174"/>
    </row>
    <row r="17" spans="8:10" ht="12.75">
      <c r="H17" s="174"/>
      <c r="I17" s="174"/>
      <c r="J17" s="174"/>
    </row>
    <row r="18" spans="3:10" ht="26.25">
      <c r="C18" s="156" t="s">
        <v>105</v>
      </c>
      <c r="D18" s="156"/>
      <c r="E18" s="156"/>
      <c r="F18" s="156"/>
      <c r="G18" s="156"/>
      <c r="H18" s="156"/>
      <c r="I18" s="156"/>
      <c r="J18" s="15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7" t="str">
        <f>L6&amp;"   /   "&amp;L7</f>
        <v>Sábado, Enero 0, 1900   /   Saturday, January 0, 1900</v>
      </c>
      <c r="D20" s="157"/>
      <c r="E20" s="157"/>
      <c r="F20" s="157"/>
      <c r="G20" s="157"/>
      <c r="H20" s="157"/>
      <c r="I20" s="157"/>
      <c r="J20" s="15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90</v>
      </c>
      <c r="C22" s="158" t="s">
        <v>91</v>
      </c>
      <c r="D22" s="159"/>
      <c r="E22" s="160" t="s">
        <v>92</v>
      </c>
      <c r="F22" s="160"/>
      <c r="G22" s="160" t="s">
        <v>93</v>
      </c>
      <c r="H22" s="160"/>
      <c r="I22" s="161" t="s">
        <v>94</v>
      </c>
      <c r="J22" s="162"/>
      <c r="K22" s="50"/>
    </row>
    <row r="23" spans="2:11" ht="12.75">
      <c r="B23" s="49"/>
      <c r="C23" s="163" t="s">
        <v>95</v>
      </c>
      <c r="D23" s="152"/>
      <c r="E23" s="151" t="s">
        <v>96</v>
      </c>
      <c r="F23" s="152"/>
      <c r="G23" s="151" t="s">
        <v>97</v>
      </c>
      <c r="H23" s="152"/>
      <c r="I23" s="151" t="s">
        <v>98</v>
      </c>
      <c r="J23" s="153"/>
      <c r="K23" s="50"/>
    </row>
    <row r="24" spans="2:11" ht="32.25">
      <c r="B24" s="49" t="s">
        <v>90</v>
      </c>
      <c r="C24" s="134">
        <v>1</v>
      </c>
      <c r="D24" s="135"/>
      <c r="E24" s="164">
        <f>RESULTADOS!B59</f>
        <v>5</v>
      </c>
      <c r="F24" s="165"/>
      <c r="G24" s="166" t="str">
        <f>RESULTADOS!E57</f>
        <v>7</v>
      </c>
      <c r="H24" s="166"/>
      <c r="I24" s="164">
        <f>RESULTADOS!C57</f>
        <v>0</v>
      </c>
      <c r="J24" s="167"/>
      <c r="K24" s="50"/>
    </row>
    <row r="25" spans="2:11" ht="32.25">
      <c r="B25" s="49" t="s">
        <v>90</v>
      </c>
      <c r="C25" s="134">
        <v>2</v>
      </c>
      <c r="D25" s="135"/>
      <c r="E25" s="164">
        <f>RESULTADOS!B69</f>
        <v>1</v>
      </c>
      <c r="F25" s="165"/>
      <c r="G25" s="166">
        <f>RESULTADOS!E67</f>
        <v>0</v>
      </c>
      <c r="H25" s="166"/>
      <c r="I25" s="164">
        <f>RESULTADOS!C67</f>
        <v>0</v>
      </c>
      <c r="J25" s="167"/>
      <c r="K25" s="50"/>
    </row>
    <row r="26" spans="2:11" ht="32.25">
      <c r="B26" s="49" t="s">
        <v>90</v>
      </c>
      <c r="C26" s="134">
        <v>3</v>
      </c>
      <c r="D26" s="135"/>
      <c r="E26" s="164">
        <f>RESULTADOS!B79</f>
        <v>3</v>
      </c>
      <c r="F26" s="165"/>
      <c r="G26" s="166">
        <f>RESULTADOS!E77</f>
        <v>0</v>
      </c>
      <c r="H26" s="166"/>
      <c r="I26" s="164">
        <f>RESULTADOS!C77</f>
        <v>0</v>
      </c>
      <c r="J26" s="167"/>
      <c r="K26" s="50"/>
    </row>
    <row r="27" spans="2:11" ht="32.25">
      <c r="B27" s="49" t="s">
        <v>90</v>
      </c>
      <c r="C27" s="134">
        <v>4</v>
      </c>
      <c r="D27" s="135"/>
      <c r="E27" s="164">
        <f>RESULTADOS!B89</f>
        <v>5</v>
      </c>
      <c r="F27" s="165"/>
      <c r="G27" s="166" t="str">
        <f>RESULTADOS!E87</f>
        <v>6</v>
      </c>
      <c r="H27" s="166"/>
      <c r="I27" s="164">
        <f>RESULTADOS!C87</f>
        <v>0</v>
      </c>
      <c r="J27" s="167"/>
      <c r="K27" s="50"/>
    </row>
    <row r="28" spans="2:11" ht="32.25">
      <c r="B28" s="49" t="s">
        <v>90</v>
      </c>
      <c r="C28" s="134">
        <v>5</v>
      </c>
      <c r="D28" s="135"/>
      <c r="E28" s="164">
        <f>RESULTADOS!B99</f>
        <v>6</v>
      </c>
      <c r="F28" s="165"/>
      <c r="G28" s="166">
        <f>RESULTADOS!E97</f>
        <v>0</v>
      </c>
      <c r="H28" s="166"/>
      <c r="I28" s="164">
        <f>RESULTADOS!C97</f>
        <v>0</v>
      </c>
      <c r="J28" s="167"/>
      <c r="K28" s="50"/>
    </row>
    <row r="29" spans="2:11" ht="32.25">
      <c r="B29" s="37"/>
      <c r="C29" s="134">
        <f aca="true" t="shared" si="0" ref="C29:C38">C28+1</f>
        <v>6</v>
      </c>
      <c r="D29" s="135"/>
      <c r="E29" s="164">
        <f>RESULTADOS!B109</f>
        <v>5</v>
      </c>
      <c r="F29" s="165"/>
      <c r="G29" s="166" t="str">
        <f>RESULTADOS!E107</f>
        <v>7</v>
      </c>
      <c r="H29" s="166"/>
      <c r="I29" s="164">
        <f>RESULTADOS!C107</f>
        <v>0</v>
      </c>
      <c r="J29" s="167"/>
      <c r="K29" s="38"/>
    </row>
    <row r="30" spans="2:11" ht="32.25">
      <c r="B30" s="37"/>
      <c r="C30" s="134">
        <f t="shared" si="0"/>
        <v>7</v>
      </c>
      <c r="D30" s="135"/>
      <c r="E30" s="164">
        <f>RESULTADOS!B119</f>
        <v>5</v>
      </c>
      <c r="F30" s="165"/>
      <c r="G30" s="166">
        <f>RESULTADOS!E117</f>
        <v>0</v>
      </c>
      <c r="H30" s="166"/>
      <c r="I30" s="164">
        <f>RESULTADOS!C117</f>
        <v>0</v>
      </c>
      <c r="J30" s="167"/>
      <c r="K30" s="38"/>
    </row>
    <row r="31" spans="2:11" ht="32.25">
      <c r="B31" s="37"/>
      <c r="C31" s="134">
        <f t="shared" si="0"/>
        <v>8</v>
      </c>
      <c r="D31" s="135"/>
      <c r="E31" s="164">
        <f>RESULTADOS!B129</f>
        <v>1</v>
      </c>
      <c r="F31" s="165"/>
      <c r="G31" s="166" t="str">
        <f>RESULTADOS!E127</f>
        <v>4</v>
      </c>
      <c r="H31" s="166"/>
      <c r="I31" s="164">
        <f>RESULTADOS!C127</f>
        <v>0</v>
      </c>
      <c r="J31" s="167"/>
      <c r="K31" s="38"/>
    </row>
    <row r="32" spans="2:11" ht="32.25">
      <c r="B32" s="37"/>
      <c r="C32" s="134">
        <f t="shared" si="0"/>
        <v>9</v>
      </c>
      <c r="D32" s="135"/>
      <c r="E32" s="164">
        <f>RESULTADOS!I59</f>
        <v>5</v>
      </c>
      <c r="F32" s="165"/>
      <c r="G32" s="166">
        <f>RESULTADOS!L57</f>
        <v>0</v>
      </c>
      <c r="H32" s="166"/>
      <c r="I32" s="164">
        <f>RESULTADOS!J57</f>
        <v>0</v>
      </c>
      <c r="J32" s="167"/>
      <c r="K32" s="38"/>
    </row>
    <row r="33" spans="2:11" ht="32.25">
      <c r="B33" s="37"/>
      <c r="C33" s="134">
        <f t="shared" si="0"/>
        <v>10</v>
      </c>
      <c r="D33" s="135"/>
      <c r="E33" s="164">
        <f>RESULTADOS!I69</f>
        <v>3</v>
      </c>
      <c r="F33" s="165"/>
      <c r="G33" s="166">
        <f>RESULTADOS!L67</f>
        <v>0</v>
      </c>
      <c r="H33" s="166"/>
      <c r="I33" s="164">
        <f>RESULTADOS!J67</f>
        <v>0</v>
      </c>
      <c r="J33" s="167"/>
      <c r="K33" s="38"/>
    </row>
    <row r="34" spans="2:11" ht="32.25">
      <c r="B34" s="37"/>
      <c r="C34" s="134">
        <f t="shared" si="0"/>
        <v>11</v>
      </c>
      <c r="D34" s="135"/>
      <c r="E34" s="164">
        <f>RESULTADOS!I79</f>
        <v>1</v>
      </c>
      <c r="F34" s="165"/>
      <c r="G34" s="166">
        <f>RESULTADOS!L77</f>
        <v>0</v>
      </c>
      <c r="H34" s="166"/>
      <c r="I34" s="164">
        <f>RESULTADOS!J77</f>
        <v>0</v>
      </c>
      <c r="J34" s="167"/>
      <c r="K34" s="38"/>
    </row>
    <row r="35" spans="2:11" ht="32.25">
      <c r="B35" s="37"/>
      <c r="C35" s="134">
        <f t="shared" si="0"/>
        <v>12</v>
      </c>
      <c r="D35" s="135"/>
      <c r="E35" s="164">
        <f>RESULTADOS!I89</f>
        <v>6</v>
      </c>
      <c r="F35" s="165"/>
      <c r="G35" s="166" t="str">
        <f>RESULTADOS!L87</f>
        <v>4</v>
      </c>
      <c r="H35" s="166"/>
      <c r="I35" s="164">
        <f>RESULTADOS!J87</f>
        <v>0</v>
      </c>
      <c r="J35" s="167"/>
      <c r="K35" s="38"/>
    </row>
    <row r="36" spans="2:11" ht="32.25">
      <c r="B36" s="37"/>
      <c r="C36" s="134">
        <f t="shared" si="0"/>
        <v>13</v>
      </c>
      <c r="D36" s="135"/>
      <c r="E36" s="164">
        <f>RESULTADOS!I99</f>
        <v>6</v>
      </c>
      <c r="F36" s="165"/>
      <c r="G36" s="166" t="str">
        <f>RESULTADOS!L97</f>
        <v>9</v>
      </c>
      <c r="H36" s="166"/>
      <c r="I36" s="164">
        <f>RESULTADOS!J97</f>
        <v>0</v>
      </c>
      <c r="J36" s="167"/>
      <c r="K36" s="38"/>
    </row>
    <row r="37" spans="2:11" ht="32.25">
      <c r="B37" s="37"/>
      <c r="C37" s="134">
        <f t="shared" si="0"/>
        <v>14</v>
      </c>
      <c r="D37" s="135"/>
      <c r="E37" s="164">
        <f>RESULTADOS!I109</f>
        <v>3</v>
      </c>
      <c r="F37" s="165"/>
      <c r="G37" s="166">
        <f>RESULTADOS!L107</f>
        <v>0</v>
      </c>
      <c r="H37" s="166"/>
      <c r="I37" s="164">
        <f>RESULTADOS!J107</f>
        <v>0</v>
      </c>
      <c r="J37" s="167"/>
      <c r="K37" s="38"/>
    </row>
    <row r="38" spans="2:11" ht="33" thickBot="1">
      <c r="B38" s="37"/>
      <c r="C38" s="121">
        <f t="shared" si="0"/>
        <v>15</v>
      </c>
      <c r="D38" s="122"/>
      <c r="E38" s="168">
        <f>RESULTADOS!I119</f>
        <v>0</v>
      </c>
      <c r="F38" s="169"/>
      <c r="G38" s="170">
        <f>RESULTADOS!L117</f>
        <v>0</v>
      </c>
      <c r="H38" s="170"/>
      <c r="I38" s="168">
        <f>RESULTADOS!J117</f>
        <v>0</v>
      </c>
      <c r="J38" s="17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7" t="s">
        <v>99</v>
      </c>
      <c r="D40" s="128"/>
      <c r="E40" s="128"/>
      <c r="F40" s="128"/>
      <c r="G40" s="129" t="s">
        <v>100</v>
      </c>
      <c r="H40" s="129"/>
      <c r="I40" s="129"/>
      <c r="J40" s="130"/>
      <c r="K40" s="42"/>
      <c r="L40" s="42"/>
    </row>
    <row r="41" spans="3:12" ht="20.25" thickBot="1">
      <c r="C41" s="131"/>
      <c r="D41" s="132"/>
      <c r="E41" s="132"/>
      <c r="F41" s="132"/>
      <c r="G41" s="132" t="s">
        <v>108</v>
      </c>
      <c r="H41" s="132"/>
      <c r="I41" s="132"/>
      <c r="J41" s="13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9" t="s">
        <v>101</v>
      </c>
      <c r="D43" s="140"/>
      <c r="E43" s="140"/>
      <c r="F43" s="140"/>
      <c r="G43" s="140"/>
      <c r="H43" s="140"/>
      <c r="I43" s="140"/>
      <c r="J43" s="141"/>
      <c r="K43" s="44"/>
      <c r="L43" s="44"/>
    </row>
    <row r="44" spans="3:10" ht="12.75">
      <c r="C44" s="142" t="s">
        <v>102</v>
      </c>
      <c r="D44" s="143"/>
      <c r="E44" s="144" t="s">
        <v>103</v>
      </c>
      <c r="F44" s="144"/>
      <c r="G44" s="144" t="s">
        <v>104</v>
      </c>
      <c r="H44" s="144"/>
      <c r="I44" s="145">
        <v>0</v>
      </c>
      <c r="J44" s="146"/>
    </row>
    <row r="45" spans="3:12" ht="13.5" thickBot="1">
      <c r="C45" s="149" t="s">
        <v>107</v>
      </c>
      <c r="D45" s="150"/>
      <c r="E45" s="126" t="s">
        <v>108</v>
      </c>
      <c r="F45" s="126"/>
      <c r="G45" s="126" t="s">
        <v>108</v>
      </c>
      <c r="H45" s="126"/>
      <c r="I45" s="147"/>
      <c r="J45" s="148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39" t="s">
        <v>106</v>
      </c>
      <c r="D47" s="140"/>
      <c r="E47" s="140"/>
      <c r="F47" s="140"/>
      <c r="G47" s="140"/>
      <c r="H47" s="140"/>
      <c r="I47" s="140"/>
      <c r="J47" s="141"/>
    </row>
    <row r="48" spans="3:10" ht="12.75">
      <c r="C48" s="142" t="s">
        <v>102</v>
      </c>
      <c r="D48" s="143"/>
      <c r="E48" s="144" t="s">
        <v>103</v>
      </c>
      <c r="F48" s="144"/>
      <c r="G48" s="144" t="s">
        <v>104</v>
      </c>
      <c r="H48" s="144"/>
      <c r="I48" s="145"/>
      <c r="J48" s="146"/>
    </row>
    <row r="49" spans="3:10" ht="13.5" thickBot="1">
      <c r="C49" s="149" t="s">
        <v>109</v>
      </c>
      <c r="D49" s="150"/>
      <c r="E49" s="126" t="s">
        <v>108</v>
      </c>
      <c r="F49" s="126"/>
      <c r="G49" s="126" t="s">
        <v>108</v>
      </c>
      <c r="H49" s="126"/>
      <c r="I49" s="147"/>
      <c r="J49" s="148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2021-05-19T21:41:39Z</cp:lastPrinted>
  <dcterms:created xsi:type="dcterms:W3CDTF">2002-12-01T18:18:16Z</dcterms:created>
  <dcterms:modified xsi:type="dcterms:W3CDTF">2021-11-24T04:58:15Z</dcterms:modified>
  <cp:category/>
  <cp:version/>
  <cp:contentType/>
  <cp:contentStatus/>
</cp:coreProperties>
</file>