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<sst xmlns="http://schemas.openxmlformats.org/spreadsheetml/2006/main" count="565" uniqueCount="242">
  <si>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</si>
  <si>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</si>
  <si>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</si>
  <si>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</si>
  <si>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</si>
  <si>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</si>
  <si>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</si>
  <si>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</si>
  <si>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</si>
  <si>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</si>
  <si>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</si>
  <si>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</si>
  <si>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</si>
  <si>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</si>
  <si>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</si>
  <si>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</si>
  <si>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</si>
  <si>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</si>
  <si>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</si>
  <si>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</si>
  <si>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</si>
  <si>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</si>
  <si>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</si>
  <si>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</si>
  <si>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</si>
  <si>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</si>
  <si>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</si>
  <si>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</si>
  <si>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</si>
  <si>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</si>
  <si>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</si>
  <si>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</si>
  <si>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</si>
  <si>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</si>
  <si>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</si>
  <si>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</si>
  <si>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</si>
  <si>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</si>
  <si>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</si>
  <si>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</si>
  <si>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</si>
  <si>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</si>
  <si>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</si>
  <si>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</si>
  <si>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</si>
  <si>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</si>
  <si>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</si>
  <si>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</si>
  <si>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</si>
  <si>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</si>
  <si>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</si>
  <si>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</si>
  <si>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</si>
  <si>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</si>
  <si>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</si>
  <si>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</si>
  <si>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</si>
  <si>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</si>
  <si>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</si>
  <si>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</si>
  <si>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</si>
  <si>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</si>
  <si>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</si>
  <si>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</si>
  <si>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</si>
  <si>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</si>
  <si>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</si>
  <si>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</si>
  <si>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</si>
  <si>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</si>
  <si>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</si>
  <si>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</si>
  <si>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</si>
  <si>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</si>
  <si>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</si>
  <si>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</si>
  <si>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</si>
  <si>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</si>
  <si>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</si>
  <si>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</si>
  <si>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</si>
  <si>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</si>
  <si>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</si>
  <si>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</si>
  <si>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</si>
  <si>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</si>
  <si>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</si>
  <si>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</si>
  <si>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</si>
  <si>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</si>
  <si>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</si>
  <si>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</si>
  <si>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</si>
  <si>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</si>
  <si>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</si>
  <si>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</si>
  <si>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</si>
  <si>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</si>
  <si>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</si>
  <si>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</si>
  <si>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</si>
  <si>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</si>
  <si>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</si>
  <si>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</si>
  <si>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</si>
  <si>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</si>
  <si>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</si>
  <si>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</si>
  <si>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</si>
  <si>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</si>
  <si>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</si>
  <si>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</si>
  <si>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</si>
  <si>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</si>
  <si>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</si>
  <si>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</si>
  <si>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</si>
  <si>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</si>
  <si>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</si>
  <si>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</si>
  <si>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</si>
  <si>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</si>
  <si>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</si>
  <si>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</si>
  <si>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</si>
  <si>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</si>
  <si>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</si>
  <si>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</si>
  <si>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</si>
  <si>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</si>
  <si>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</si>
  <si>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</si>
  <si>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</si>
  <si>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</si>
  <si>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</si>
  <si>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</si>
  <si>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</si>
  <si>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</si>
  <si>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</si>
  <si>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</si>
  <si>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</si>
  <si>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</si>
  <si>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</si>
  <si>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</si>
  <si>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</si>
  <si>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</si>
  <si>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</si>
  <si>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</si>
  <si>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</si>
  <si>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</si>
  <si>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</si>
  <si>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Penn National 2021-10-27   Race: 1   </t>
  </si>
  <si>
    <t>PRG</t>
  </si>
  <si>
    <t>Runner</t>
  </si>
  <si>
    <t>Win</t>
  </si>
  <si>
    <t>Place</t>
  </si>
  <si>
    <t>Show</t>
  </si>
  <si>
    <t> Lightning Round   </t>
  </si>
  <si>
    <t> 5.20   </t>
  </si>
  <si>
    <t> 3.60   </t>
  </si>
  <si>
    <t> 2.60   </t>
  </si>
  <si>
    <t> Empress Nefertiti   </t>
  </si>
  <si>
    <t>     </t>
  </si>
  <si>
    <t> 4.20   </t>
  </si>
  <si>
    <t> Tizofadeal   </t>
  </si>
  <si>
    <t> 2.20   </t>
  </si>
  <si>
    <t>Penn National 2021-10-27   Race: 2   </t>
  </si>
  <si>
    <t> Imperial Moon   </t>
  </si>
  <si>
    <t> 5.00   </t>
  </si>
  <si>
    <t> Sinise   </t>
  </si>
  <si>
    <t> 3.80   </t>
  </si>
  <si>
    <t> 2.10   </t>
  </si>
  <si>
    <t> Fyvie   </t>
  </si>
  <si>
    <t>Penn National 2021-10-27   Race: 3   </t>
  </si>
  <si>
    <t> Magicallydelicious   </t>
  </si>
  <si>
    <t> 16.00   </t>
  </si>
  <si>
    <t> 6.80   </t>
  </si>
  <si>
    <t> 4.60   </t>
  </si>
  <si>
    <t> Jenna the Boss   </t>
  </si>
  <si>
    <t> 3.40   </t>
  </si>
  <si>
    <t> 3.20   </t>
  </si>
  <si>
    <t> Joy's Pride   </t>
  </si>
  <si>
    <t>Penn National 2021-10-27   Race: 4   </t>
  </si>
  <si>
    <t> Agora   </t>
  </si>
  <si>
    <t> 9.00   </t>
  </si>
  <si>
    <t> Pride in the Biz   </t>
  </si>
  <si>
    <t> Nearly Missed   </t>
  </si>
  <si>
    <t>Penn National 2021-10-27   Race: 5   </t>
  </si>
  <si>
    <t> Iywaan   </t>
  </si>
  <si>
    <t> 2.80   </t>
  </si>
  <si>
    <t> Hashtag Winning   </t>
  </si>
  <si>
    <t> Breeze Burner   </t>
  </si>
  <si>
    <t>Penn National 2021-10-27   Race: 6   </t>
  </si>
  <si>
    <t> Expurgated   </t>
  </si>
  <si>
    <t> Cross the Mersey   </t>
  </si>
  <si>
    <t>Penn National 2021-10-27   Race: 7   </t>
  </si>
  <si>
    <t> Sultannes Crown   </t>
  </si>
  <si>
    <t> Readthetranscript   </t>
  </si>
  <si>
    <t> 3.00   </t>
  </si>
  <si>
    <t> Brewing Storm   </t>
  </si>
  <si>
    <t> 2.40   </t>
  </si>
  <si>
    <t>Penn National 2021-10-27   Race: 8   </t>
  </si>
  <si>
    <t> Tribal Notion   </t>
  </si>
  <si>
    <t> 4.80   </t>
  </si>
  <si>
    <t> Traders Luck   </t>
  </si>
  <si>
    <t> 4.40   </t>
  </si>
  <si>
    <t> Get Set   </t>
  </si>
  <si>
    <t> 2.20 </t>
  </si>
  <si>
    <t>3,4,7</t>
  </si>
  <si>
    <t>20.20</t>
  </si>
  <si>
    <t>32.80</t>
  </si>
  <si>
    <t>13.60</t>
  </si>
  <si>
    <t>23.80</t>
  </si>
  <si>
    <t>21.60</t>
  </si>
  <si>
    <t>59.20</t>
  </si>
  <si>
    <t>181.60</t>
  </si>
  <si>
    <t>43.80</t>
  </si>
  <si>
    <t>163.80</t>
  </si>
  <si>
    <t>36.00</t>
  </si>
  <si>
    <t>139.80</t>
  </si>
  <si>
    <t>6/5/3/4</t>
  </si>
  <si>
    <t>498.20</t>
  </si>
  <si>
    <t>57.80</t>
  </si>
  <si>
    <t>302.80</t>
  </si>
  <si>
    <t>963.40</t>
  </si>
  <si>
    <t>4.20</t>
  </si>
  <si>
    <t>5.20</t>
  </si>
  <si>
    <t>17.60</t>
  </si>
  <si>
    <t>116.00</t>
  </si>
  <si>
    <t>10.00</t>
  </si>
  <si>
    <t>9.40</t>
  </si>
  <si>
    <t>55.60</t>
  </si>
  <si>
    <t>6.80</t>
  </si>
  <si>
    <t>13.0</t>
  </si>
  <si>
    <t>7.60</t>
  </si>
  <si>
    <t>15.40</t>
  </si>
  <si>
    <t>26.20</t>
  </si>
  <si>
    <t>35.80</t>
  </si>
  <si>
    <t>5/8/1/7</t>
  </si>
  <si>
    <t>241.80</t>
  </si>
  <si>
    <t>25.60</t>
  </si>
  <si>
    <t>46.40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</si>
</sst>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0" fillId="0" borderId="24" xfId="0" applyNumberForma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4" t="s">
        <v>151</v>
      </c>
      <c r="B1" s="165"/>
      <c r="C1" s="165"/>
      <c r="D1" s="165"/>
      <c r="E1" s="166"/>
      <c r="G1" s="83" t="s">
        <v>148</v>
      </c>
      <c r="I1" s="17" t="s">
        <v>25</v>
      </c>
      <c r="J1" s="88" t="s">
        <v>150</v>
      </c>
      <c r="K1" s="17" t="s">
        <v>26</v>
      </c>
      <c r="L1" s="17" t="s">
        <v>35</v>
      </c>
      <c r="M1" s="89" t="s">
        <v>36</v>
      </c>
      <c r="N1" s="93"/>
    </row>
    <row r="2" spans="1:14" ht="12.75">
      <c r="A2" s="167" t="s">
        <v>152</v>
      </c>
      <c r="B2" s="167" t="s">
        <v>153</v>
      </c>
      <c r="C2" s="167" t="s">
        <v>154</v>
      </c>
      <c r="D2" s="167" t="s">
        <v>155</v>
      </c>
      <c r="E2" s="167" t="s">
        <v>156</v>
      </c>
      <c r="G2" s="83" t="s">
        <v>149</v>
      </c>
      <c r="I2" s="16" t="s">
        <v>27</v>
      </c>
      <c r="J2" s="69" t="e">
        <f>_XLL.REDOND.MULT(G3,0.1)</f>
        <v>#VALUE!</v>
      </c>
      <c r="K2" s="69"/>
      <c r="L2" s="18"/>
      <c r="M2" s="90"/>
      <c r="N2" s="94"/>
    </row>
    <row r="3" spans="1:14" ht="25.5">
      <c r="A3" s="167">
        <v>1</v>
      </c>
      <c r="B3" s="168" t="s">
        <v>157</v>
      </c>
      <c r="C3" s="169" t="s">
        <v>158</v>
      </c>
      <c r="D3" s="169" t="s">
        <v>159</v>
      </c>
      <c r="E3" s="169" t="s">
        <v>160</v>
      </c>
      <c r="G3" s="80" t="e">
        <f>C3*D4/2</f>
        <v>#VALUE!</v>
      </c>
      <c r="I3" s="95" t="s">
        <v>28</v>
      </c>
      <c r="J3" s="96" t="e">
        <f>_XLL.REDOND.MULT(G8,0.1)</f>
        <v>#VALUE!</v>
      </c>
      <c r="K3" s="96"/>
      <c r="L3" s="97" t="s">
        <v>18</v>
      </c>
      <c r="M3" s="98"/>
      <c r="N3" s="94"/>
    </row>
    <row r="4" spans="1:14" ht="25.5">
      <c r="A4" s="167">
        <v>3</v>
      </c>
      <c r="B4" s="168" t="s">
        <v>161</v>
      </c>
      <c r="C4" s="169" t="s">
        <v>162</v>
      </c>
      <c r="D4" s="169" t="s">
        <v>163</v>
      </c>
      <c r="E4" s="169" t="s">
        <v>160</v>
      </c>
      <c r="G4" s="80"/>
      <c r="I4" s="16" t="s">
        <v>29</v>
      </c>
      <c r="J4" s="69" t="e">
        <f>_XLL.REDOND.MULT(G13,0.1)</f>
        <v>#VALUE!</v>
      </c>
      <c r="K4" s="69">
        <v>27.2</v>
      </c>
      <c r="L4" s="18" t="s">
        <v>20</v>
      </c>
      <c r="M4" s="90"/>
      <c r="N4" s="94"/>
    </row>
    <row r="5" spans="1:14" ht="25.5">
      <c r="A5" s="167">
        <v>5</v>
      </c>
      <c r="B5" s="168" t="s">
        <v>164</v>
      </c>
      <c r="C5" s="169" t="s">
        <v>162</v>
      </c>
      <c r="D5" s="169" t="s">
        <v>162</v>
      </c>
      <c r="E5" s="169" t="s">
        <v>165</v>
      </c>
      <c r="G5" s="80"/>
      <c r="I5" s="95" t="s">
        <v>30</v>
      </c>
      <c r="J5" s="96" t="e">
        <f>_XLL.REDOND.MULT(G18,0.1)</f>
        <v>#VALUE!</v>
      </c>
      <c r="K5" s="96">
        <v>14.4</v>
      </c>
      <c r="L5" s="97"/>
      <c r="M5" s="98"/>
      <c r="N5" s="94"/>
    </row>
    <row r="6" spans="1:14" ht="12.75">
      <c r="A6" s="164" t="s">
        <v>166</v>
      </c>
      <c r="B6" s="165"/>
      <c r="C6" s="165"/>
      <c r="D6" s="165"/>
      <c r="E6" s="166"/>
      <c r="G6" s="80"/>
      <c r="I6" s="16" t="s">
        <v>31</v>
      </c>
      <c r="J6" s="71" t="e">
        <f>_XLL.REDOND.MULT(G23,0.1)</f>
        <v>#VALUE!</v>
      </c>
      <c r="K6" s="71"/>
      <c r="L6" s="18"/>
      <c r="M6" s="90"/>
      <c r="N6" s="94"/>
    </row>
    <row r="7" spans="1:16" ht="12.75" customHeight="1">
      <c r="A7" s="167" t="s">
        <v>152</v>
      </c>
      <c r="B7" s="167" t="s">
        <v>153</v>
      </c>
      <c r="C7" s="167" t="s">
        <v>154</v>
      </c>
      <c r="D7" s="167" t="s">
        <v>155</v>
      </c>
      <c r="E7" s="167" t="s">
        <v>156</v>
      </c>
      <c r="G7" s="80"/>
      <c r="I7" s="95" t="s">
        <v>32</v>
      </c>
      <c r="J7" s="96" t="e">
        <f>_XLL.REDOND.MULT(G28,0.1)</f>
        <v>#VALUE!</v>
      </c>
      <c r="K7" s="96"/>
      <c r="L7" s="97" t="s">
        <v>208</v>
      </c>
      <c r="M7" s="98"/>
      <c r="N7" s="94"/>
      <c r="O7" s="6"/>
      <c r="P7" s="6"/>
    </row>
    <row r="8" spans="1:16" ht="12.75" customHeight="1">
      <c r="A8" s="167">
        <v>4</v>
      </c>
      <c r="B8" s="168" t="s">
        <v>167</v>
      </c>
      <c r="C8" s="169" t="s">
        <v>168</v>
      </c>
      <c r="D8" s="169" t="s">
        <v>159</v>
      </c>
      <c r="E8" s="169" t="s">
        <v>165</v>
      </c>
      <c r="G8" s="80" t="e">
        <f>C8*D9/2</f>
        <v>#VALUE!</v>
      </c>
      <c r="I8" s="16" t="s">
        <v>33</v>
      </c>
      <c r="J8" s="71" t="e">
        <f>_XLL.REDOND.MULT(G33,0.1)</f>
        <v>#VALUE!</v>
      </c>
      <c r="K8" s="71"/>
      <c r="L8" s="18" t="s">
        <v>16</v>
      </c>
      <c r="M8" s="90"/>
      <c r="N8" s="94"/>
      <c r="O8" s="7"/>
      <c r="P8" s="7"/>
    </row>
    <row r="9" spans="1:16" ht="14.25">
      <c r="A9" s="167">
        <v>6</v>
      </c>
      <c r="B9" s="168" t="s">
        <v>169</v>
      </c>
      <c r="C9" s="169" t="s">
        <v>162</v>
      </c>
      <c r="D9" s="169" t="s">
        <v>170</v>
      </c>
      <c r="E9" s="169" t="s">
        <v>171</v>
      </c>
      <c r="G9" s="80"/>
      <c r="I9" s="95" t="s">
        <v>34</v>
      </c>
      <c r="J9" s="96" t="e">
        <f>_XLL.REDOND.MULT(G38,0.1)</f>
        <v>#VALUE!</v>
      </c>
      <c r="K9" s="96">
        <v>10.6</v>
      </c>
      <c r="L9" s="97"/>
      <c r="M9" s="98"/>
      <c r="N9" s="94"/>
      <c r="O9" s="91"/>
      <c r="P9" s="8"/>
    </row>
    <row r="10" spans="1:16" ht="14.25">
      <c r="A10" s="167">
        <v>1</v>
      </c>
      <c r="B10" s="168" t="s">
        <v>172</v>
      </c>
      <c r="C10" s="169" t="s">
        <v>162</v>
      </c>
      <c r="D10" s="169" t="s">
        <v>162</v>
      </c>
      <c r="E10" s="169" t="s">
        <v>165</v>
      </c>
      <c r="G10" s="80"/>
      <c r="I10" s="100"/>
      <c r="J10" s="104"/>
      <c r="K10" s="104"/>
      <c r="L10" s="101"/>
      <c r="M10" s="101"/>
      <c r="N10" s="99"/>
      <c r="O10" s="92"/>
      <c r="P10" s="10"/>
    </row>
    <row r="11" spans="1:16" ht="14.25">
      <c r="A11" s="164" t="s">
        <v>173</v>
      </c>
      <c r="B11" s="165"/>
      <c r="C11" s="165"/>
      <c r="D11" s="165"/>
      <c r="E11" s="166"/>
      <c r="G11" s="80"/>
      <c r="I11" s="102"/>
      <c r="J11" s="99"/>
      <c r="K11" s="99"/>
      <c r="L11" s="103"/>
      <c r="M11" s="103"/>
      <c r="N11" s="99"/>
      <c r="O11" s="14"/>
      <c r="P11" s="9"/>
    </row>
    <row r="12" spans="1:16" ht="14.25">
      <c r="A12" s="167" t="s">
        <v>152</v>
      </c>
      <c r="B12" s="167" t="s">
        <v>153</v>
      </c>
      <c r="C12" s="167" t="s">
        <v>154</v>
      </c>
      <c r="D12" s="167" t="s">
        <v>155</v>
      </c>
      <c r="E12" s="167" t="s">
        <v>156</v>
      </c>
      <c r="G12" s="80"/>
      <c r="I12" s="102"/>
      <c r="J12" s="99"/>
      <c r="K12" s="99"/>
      <c r="L12" s="103"/>
      <c r="M12" s="103"/>
      <c r="N12" s="99"/>
      <c r="O12" s="14"/>
      <c r="P12" s="9"/>
    </row>
    <row r="13" spans="1:16" ht="25.5">
      <c r="A13" s="167">
        <v>10</v>
      </c>
      <c r="B13" s="168" t="s">
        <v>174</v>
      </c>
      <c r="C13" s="169" t="s">
        <v>175</v>
      </c>
      <c r="D13" s="169" t="s">
        <v>176</v>
      </c>
      <c r="E13" s="169" t="s">
        <v>177</v>
      </c>
      <c r="G13" s="80" t="e">
        <f>C13*D14/2</f>
        <v>#VALUE!</v>
      </c>
      <c r="I13" s="102"/>
      <c r="J13" s="99"/>
      <c r="K13" s="99"/>
      <c r="L13" s="103"/>
      <c r="M13" s="103"/>
      <c r="N13" s="99"/>
      <c r="O13" s="14"/>
      <c r="P13" s="9"/>
    </row>
    <row r="14" spans="1:16" ht="25.5">
      <c r="A14" s="167">
        <v>8</v>
      </c>
      <c r="B14" s="168" t="s">
        <v>178</v>
      </c>
      <c r="C14" s="169" t="s">
        <v>162</v>
      </c>
      <c r="D14" s="169" t="s">
        <v>179</v>
      </c>
      <c r="E14" s="169" t="s">
        <v>180</v>
      </c>
      <c r="G14" s="80"/>
      <c r="I14" s="102"/>
      <c r="J14" s="99"/>
      <c r="K14" s="99"/>
      <c r="L14" s="103"/>
      <c r="M14" s="103"/>
      <c r="N14" s="99"/>
      <c r="O14" s="14"/>
      <c r="P14" s="9"/>
    </row>
    <row r="15" spans="1:16" ht="25.5">
      <c r="A15" s="167">
        <v>9</v>
      </c>
      <c r="B15" s="168" t="s">
        <v>181</v>
      </c>
      <c r="C15" s="169" t="s">
        <v>162</v>
      </c>
      <c r="D15" s="169" t="s">
        <v>162</v>
      </c>
      <c r="E15" s="169" t="s">
        <v>159</v>
      </c>
      <c r="G15" s="80"/>
      <c r="I15" s="102"/>
      <c r="J15" s="99"/>
      <c r="K15" s="99"/>
      <c r="L15" s="103"/>
      <c r="M15" s="103"/>
      <c r="N15" s="99"/>
      <c r="O15" s="14"/>
      <c r="P15" s="9"/>
    </row>
    <row r="16" spans="1:16" ht="14.25">
      <c r="A16" s="164" t="s">
        <v>182</v>
      </c>
      <c r="B16" s="165"/>
      <c r="C16" s="165"/>
      <c r="D16" s="165"/>
      <c r="E16" s="166"/>
      <c r="G16" s="80"/>
      <c r="I16" s="102"/>
      <c r="J16" s="99"/>
      <c r="K16" s="99"/>
      <c r="L16" s="103"/>
      <c r="M16" s="103"/>
      <c r="N16" s="99"/>
      <c r="O16" s="14"/>
      <c r="P16" s="9"/>
    </row>
    <row r="17" spans="1:16" ht="14.25">
      <c r="A17" s="167" t="s">
        <v>152</v>
      </c>
      <c r="B17" s="167" t="s">
        <v>153</v>
      </c>
      <c r="C17" s="167" t="s">
        <v>154</v>
      </c>
      <c r="D17" s="167" t="s">
        <v>155</v>
      </c>
      <c r="E17" s="167" t="s">
        <v>156</v>
      </c>
      <c r="G17" s="80"/>
      <c r="M17" s="14"/>
      <c r="N17" s="9"/>
      <c r="O17" s="11"/>
      <c r="P17" s="9"/>
    </row>
    <row r="18" spans="1:16" ht="14.25">
      <c r="A18" s="167">
        <v>6</v>
      </c>
      <c r="B18" s="168" t="s">
        <v>183</v>
      </c>
      <c r="C18" s="169" t="s">
        <v>184</v>
      </c>
      <c r="D18" s="169" t="s">
        <v>170</v>
      </c>
      <c r="E18" s="169" t="s">
        <v>179</v>
      </c>
      <c r="G18" s="80" t="e">
        <f>C18*D19/2</f>
        <v>#VALUE!</v>
      </c>
      <c r="M18" s="14"/>
      <c r="N18" s="9"/>
      <c r="O18" s="11"/>
      <c r="P18" s="9"/>
    </row>
    <row r="19" spans="1:16" ht="25.5">
      <c r="A19" s="167">
        <v>5</v>
      </c>
      <c r="B19" s="168" t="s">
        <v>185</v>
      </c>
      <c r="C19" s="169" t="s">
        <v>162</v>
      </c>
      <c r="D19" s="169" t="s">
        <v>180</v>
      </c>
      <c r="E19" s="169" t="s">
        <v>179</v>
      </c>
      <c r="G19" s="80"/>
      <c r="M19" s="14"/>
      <c r="N19" s="9"/>
      <c r="O19" s="11"/>
      <c r="P19" s="9"/>
    </row>
    <row r="20" spans="1:16" ht="25.5">
      <c r="A20" s="167">
        <v>3</v>
      </c>
      <c r="B20" s="168" t="s">
        <v>186</v>
      </c>
      <c r="C20" s="169" t="s">
        <v>162</v>
      </c>
      <c r="D20" s="169" t="s">
        <v>162</v>
      </c>
      <c r="E20" s="169" t="s">
        <v>170</v>
      </c>
      <c r="G20" s="80"/>
      <c r="M20" s="15"/>
      <c r="N20" s="12"/>
      <c r="O20" s="13"/>
      <c r="P20" s="12"/>
    </row>
    <row r="21" spans="1:7" ht="12.75">
      <c r="A21" s="164" t="s">
        <v>187</v>
      </c>
      <c r="B21" s="165"/>
      <c r="C21" s="165"/>
      <c r="D21" s="165"/>
      <c r="E21" s="166"/>
      <c r="G21" s="80"/>
    </row>
    <row r="22" spans="1:7" ht="12.75">
      <c r="A22" s="167" t="s">
        <v>152</v>
      </c>
      <c r="B22" s="167" t="s">
        <v>153</v>
      </c>
      <c r="C22" s="167" t="s">
        <v>154</v>
      </c>
      <c r="D22" s="167" t="s">
        <v>155</v>
      </c>
      <c r="E22" s="167" t="s">
        <v>156</v>
      </c>
      <c r="G22" s="80"/>
    </row>
    <row r="23" spans="1:7" ht="12.75">
      <c r="A23" s="167">
        <v>5</v>
      </c>
      <c r="B23" s="168" t="s">
        <v>188</v>
      </c>
      <c r="C23" s="169" t="s">
        <v>189</v>
      </c>
      <c r="D23" s="169" t="s">
        <v>171</v>
      </c>
      <c r="E23" s="169" t="s">
        <v>171</v>
      </c>
      <c r="G23" s="80" t="e">
        <f>C23*D24/2</f>
        <v>#VALUE!</v>
      </c>
    </row>
    <row r="24" spans="1:7" ht="25.5">
      <c r="A24" s="167">
        <v>1</v>
      </c>
      <c r="B24" s="168" t="s">
        <v>190</v>
      </c>
      <c r="C24" s="169" t="s">
        <v>162</v>
      </c>
      <c r="D24" s="169" t="s">
        <v>171</v>
      </c>
      <c r="E24" s="169" t="s">
        <v>171</v>
      </c>
      <c r="G24" s="80"/>
    </row>
    <row r="25" spans="1:7" ht="25.5">
      <c r="A25" s="167">
        <v>2</v>
      </c>
      <c r="B25" s="168" t="s">
        <v>191</v>
      </c>
      <c r="C25" s="169" t="s">
        <v>162</v>
      </c>
      <c r="D25" s="169" t="s">
        <v>162</v>
      </c>
      <c r="E25" s="169" t="s">
        <v>180</v>
      </c>
      <c r="G25" s="80"/>
    </row>
    <row r="26" spans="1:7" ht="12.75">
      <c r="A26" s="164" t="s">
        <v>192</v>
      </c>
      <c r="B26" s="165"/>
      <c r="C26" s="165"/>
      <c r="D26" s="165"/>
      <c r="E26" s="166"/>
      <c r="G26" s="80"/>
    </row>
    <row r="27" spans="1:7" ht="12.75">
      <c r="A27" s="167" t="s">
        <v>152</v>
      </c>
      <c r="B27" s="167" t="s">
        <v>153</v>
      </c>
      <c r="C27" s="167" t="s">
        <v>154</v>
      </c>
      <c r="D27" s="167" t="s">
        <v>155</v>
      </c>
      <c r="E27" s="167" t="s">
        <v>156</v>
      </c>
      <c r="G27" s="80"/>
    </row>
    <row r="28" spans="1:7" ht="25.5">
      <c r="A28" s="167">
        <v>1</v>
      </c>
      <c r="B28" s="168" t="s">
        <v>193</v>
      </c>
      <c r="C28" s="169" t="s">
        <v>168</v>
      </c>
      <c r="D28" s="169" t="s">
        <v>189</v>
      </c>
      <c r="E28" s="169" t="s">
        <v>162</v>
      </c>
      <c r="G28" s="80" t="e">
        <f>C28*D29/2</f>
        <v>#VALUE!</v>
      </c>
    </row>
    <row r="29" spans="1:7" ht="25.5">
      <c r="A29" s="167">
        <v>6</v>
      </c>
      <c r="B29" s="168" t="s">
        <v>194</v>
      </c>
      <c r="C29" s="169" t="s">
        <v>162</v>
      </c>
      <c r="D29" s="169" t="s">
        <v>165</v>
      </c>
      <c r="E29" s="169" t="s">
        <v>162</v>
      </c>
      <c r="G29" s="80"/>
    </row>
    <row r="30" spans="1:7" ht="12.75">
      <c r="A30" s="167"/>
      <c r="B30" s="168" t="s">
        <v>162</v>
      </c>
      <c r="C30" s="169" t="s">
        <v>162</v>
      </c>
      <c r="D30" s="169" t="s">
        <v>162</v>
      </c>
      <c r="E30" s="169" t="s">
        <v>162</v>
      </c>
      <c r="G30" s="80"/>
    </row>
    <row r="31" spans="1:7" ht="12.75">
      <c r="A31" s="164" t="s">
        <v>195</v>
      </c>
      <c r="B31" s="165"/>
      <c r="C31" s="165"/>
      <c r="D31" s="165"/>
      <c r="E31" s="166"/>
      <c r="G31" s="80"/>
    </row>
    <row r="32" spans="1:16" ht="12.75">
      <c r="A32" s="167" t="s">
        <v>152</v>
      </c>
      <c r="B32" s="167" t="s">
        <v>153</v>
      </c>
      <c r="C32" s="167" t="s">
        <v>154</v>
      </c>
      <c r="D32" s="167" t="s">
        <v>155</v>
      </c>
      <c r="E32" s="167" t="s">
        <v>156</v>
      </c>
      <c r="G32" s="80"/>
      <c r="L32" s="73"/>
      <c r="M32" s="73"/>
      <c r="N32" s="73"/>
      <c r="O32" s="73"/>
      <c r="P32" s="73"/>
    </row>
    <row r="33" spans="1:16" ht="15" customHeight="1">
      <c r="A33" s="167">
        <v>6</v>
      </c>
      <c r="B33" s="168" t="s">
        <v>196</v>
      </c>
      <c r="C33" s="169" t="s">
        <v>165</v>
      </c>
      <c r="D33" s="169" t="s">
        <v>171</v>
      </c>
      <c r="E33" s="169" t="s">
        <v>171</v>
      </c>
      <c r="G33" s="80" t="e">
        <f>C33*D34/2</f>
        <v>#VALUE!</v>
      </c>
      <c r="L33" s="73"/>
      <c r="M33" s="73"/>
      <c r="N33" s="73"/>
      <c r="O33" s="73"/>
      <c r="P33" s="73"/>
    </row>
    <row r="34" spans="1:16" ht="25.5">
      <c r="A34" s="167">
        <v>3</v>
      </c>
      <c r="B34" s="168" t="s">
        <v>197</v>
      </c>
      <c r="C34" s="169" t="s">
        <v>162</v>
      </c>
      <c r="D34" s="169" t="s">
        <v>163</v>
      </c>
      <c r="E34" s="169" t="s">
        <v>198</v>
      </c>
      <c r="G34" s="80"/>
      <c r="L34" s="73"/>
      <c r="M34" s="73"/>
      <c r="N34" s="73"/>
      <c r="O34" s="73"/>
      <c r="P34" s="73"/>
    </row>
    <row r="35" spans="1:16" ht="25.5">
      <c r="A35" s="167">
        <v>4</v>
      </c>
      <c r="B35" s="168" t="s">
        <v>199</v>
      </c>
      <c r="C35" s="169" t="s">
        <v>162</v>
      </c>
      <c r="D35" s="169" t="s">
        <v>162</v>
      </c>
      <c r="E35" s="169" t="s">
        <v>200</v>
      </c>
      <c r="G35" s="80"/>
      <c r="L35" s="73"/>
      <c r="M35" s="73"/>
      <c r="N35" s="73"/>
      <c r="O35" s="73"/>
      <c r="P35" s="73"/>
    </row>
    <row r="36" spans="1:36" s="70" customFormat="1" ht="12.75">
      <c r="A36" s="164" t="s">
        <v>201</v>
      </c>
      <c r="B36" s="165"/>
      <c r="C36" s="165"/>
      <c r="D36" s="165"/>
      <c r="E36" s="166"/>
      <c r="F36" s="73"/>
      <c r="G36" s="8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2.75">
      <c r="A37" s="167" t="s">
        <v>152</v>
      </c>
      <c r="B37" s="167" t="s">
        <v>153</v>
      </c>
      <c r="C37" s="167" t="s">
        <v>154</v>
      </c>
      <c r="D37" s="167" t="s">
        <v>155</v>
      </c>
      <c r="E37" s="167" t="s">
        <v>156</v>
      </c>
      <c r="F37" s="73"/>
      <c r="G37" s="8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25.5">
      <c r="A38" s="167">
        <v>5</v>
      </c>
      <c r="B38" s="168" t="s">
        <v>202</v>
      </c>
      <c r="C38" s="169" t="s">
        <v>203</v>
      </c>
      <c r="D38" s="169" t="s">
        <v>189</v>
      </c>
      <c r="E38" s="169" t="s">
        <v>171</v>
      </c>
      <c r="F38" s="73"/>
      <c r="G38" s="81" t="e">
        <f>C38*D39/2</f>
        <v>#VALUE!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25.5">
      <c r="A39" s="167">
        <v>8</v>
      </c>
      <c r="B39" s="168" t="s">
        <v>204</v>
      </c>
      <c r="C39" s="169" t="s">
        <v>162</v>
      </c>
      <c r="D39" s="169" t="s">
        <v>205</v>
      </c>
      <c r="E39" s="169" t="s">
        <v>198</v>
      </c>
      <c r="F39" s="73"/>
      <c r="G39" s="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12.75">
      <c r="A40" s="167">
        <v>1</v>
      </c>
      <c r="B40" s="168" t="s">
        <v>206</v>
      </c>
      <c r="C40" s="169" t="s">
        <v>162</v>
      </c>
      <c r="D40" s="169" t="s">
        <v>162</v>
      </c>
      <c r="E40" s="169" t="s">
        <v>207</v>
      </c>
      <c r="F40" s="73"/>
      <c r="G40" s="8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05"/>
      <c r="B41" s="105"/>
      <c r="C41" s="106"/>
      <c r="D41" s="106"/>
      <c r="E41" s="106"/>
      <c r="F41" s="73"/>
      <c r="G41" s="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2.75">
      <c r="A42" s="73"/>
      <c r="B42" s="73"/>
      <c r="C42" s="72"/>
      <c r="D42" s="72"/>
      <c r="E42" s="72"/>
      <c r="F42" s="73"/>
      <c r="G42" s="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2.75">
      <c r="A43" s="73"/>
      <c r="B43" s="73"/>
      <c r="C43" s="72"/>
      <c r="D43" s="72"/>
      <c r="E43" s="72"/>
      <c r="F43" s="73"/>
      <c r="G43" s="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2.75">
      <c r="A44" s="73"/>
      <c r="B44" s="73"/>
      <c r="C44" s="72"/>
      <c r="D44" s="72"/>
      <c r="E44" s="72"/>
      <c r="F44" s="73"/>
      <c r="G44" s="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2.75">
      <c r="A45" s="73"/>
      <c r="B45" s="73"/>
      <c r="C45" s="72"/>
      <c r="D45" s="72"/>
      <c r="E45" s="72"/>
      <c r="F45" s="73"/>
      <c r="G45" s="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 s="73"/>
      <c r="B46" s="73"/>
      <c r="C46" s="72"/>
      <c r="D46" s="72"/>
      <c r="E46" s="72"/>
      <c r="F46" s="73"/>
      <c r="G46" s="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2.75">
      <c r="A47" s="73"/>
      <c r="B47" s="73"/>
      <c r="C47" s="72"/>
      <c r="D47" s="72"/>
      <c r="E47" s="72"/>
      <c r="F47" s="73"/>
      <c r="G47" s="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2.75">
      <c r="A48" s="73"/>
      <c r="B48" s="73"/>
      <c r="C48" s="72"/>
      <c r="D48" s="72"/>
      <c r="E48" s="72"/>
      <c r="F48" s="73"/>
      <c r="G48" s="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2.75">
      <c r="A49" s="73"/>
      <c r="B49" s="73"/>
      <c r="C49" s="72"/>
      <c r="D49" s="72"/>
      <c r="E49" s="72"/>
      <c r="F49" s="73"/>
      <c r="G49" s="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2.75">
      <c r="A50" s="73"/>
      <c r="B50" s="73"/>
      <c r="C50" s="72"/>
      <c r="D50" s="72"/>
      <c r="E50" s="72"/>
      <c r="F50" s="73"/>
      <c r="G50" s="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 s="73"/>
      <c r="B51" s="73"/>
      <c r="C51" s="72"/>
      <c r="D51" s="72"/>
      <c r="E51" s="72"/>
      <c r="F51" s="73"/>
      <c r="G51" s="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2.75">
      <c r="A52" s="73"/>
      <c r="B52" s="73"/>
      <c r="C52" s="72"/>
      <c r="D52" s="72"/>
      <c r="E52" s="72"/>
      <c r="F52" s="73"/>
      <c r="G52" s="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2.75">
      <c r="A53" s="73"/>
      <c r="B53" s="73"/>
      <c r="C53" s="72"/>
      <c r="D53" s="72"/>
      <c r="E53" s="72"/>
      <c r="F53" s="73"/>
      <c r="G53" s="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2.75">
      <c r="A54" s="73"/>
      <c r="B54" s="73"/>
      <c r="C54" s="72"/>
      <c r="D54" s="72"/>
      <c r="E54" s="72"/>
      <c r="F54" s="73"/>
      <c r="G54" s="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2.75">
      <c r="A55" s="73"/>
      <c r="B55" s="73"/>
      <c r="C55" s="72"/>
      <c r="D55" s="72"/>
      <c r="E55" s="72"/>
      <c r="F55" s="73"/>
      <c r="G55" s="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 s="73"/>
      <c r="B56" s="73"/>
      <c r="C56" s="72"/>
      <c r="D56" s="72"/>
      <c r="E56" s="72"/>
      <c r="F56" s="73"/>
      <c r="G56" s="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2.75">
      <c r="A57" s="73"/>
      <c r="B57" s="73"/>
      <c r="C57" s="72"/>
      <c r="D57" s="72"/>
      <c r="E57" s="72"/>
      <c r="F57" s="73"/>
      <c r="G57" s="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2.75">
      <c r="A58" s="73"/>
      <c r="B58" s="73"/>
      <c r="C58" s="72"/>
      <c r="D58" s="72"/>
      <c r="E58" s="72"/>
      <c r="F58" s="73"/>
      <c r="G58" s="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2.75">
      <c r="A59" s="73"/>
      <c r="B59" s="73"/>
      <c r="C59" s="72"/>
      <c r="D59" s="72"/>
      <c r="E59" s="72"/>
      <c r="F59" s="73"/>
      <c r="G59" s="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2.75">
      <c r="A60" s="73"/>
      <c r="B60" s="73"/>
      <c r="C60" s="72"/>
      <c r="D60" s="72"/>
      <c r="E60" s="72"/>
      <c r="F60" s="73"/>
      <c r="G60" s="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 s="73"/>
      <c r="B61" s="73"/>
      <c r="C61" s="72"/>
      <c r="D61" s="72"/>
      <c r="E61" s="72"/>
      <c r="F61" s="73"/>
      <c r="G61" s="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2.75">
      <c r="A62" s="73"/>
      <c r="B62" s="73"/>
      <c r="C62" s="72"/>
      <c r="D62" s="72"/>
      <c r="E62" s="72"/>
      <c r="F62" s="73"/>
      <c r="G62" s="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2.75">
      <c r="A63" s="73"/>
      <c r="B63" s="73"/>
      <c r="C63" s="72"/>
      <c r="D63" s="72"/>
      <c r="E63" s="72"/>
      <c r="F63" s="73"/>
      <c r="G63" s="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2.75">
      <c r="A64" s="73"/>
      <c r="B64" s="73"/>
      <c r="C64" s="72"/>
      <c r="D64" s="72"/>
      <c r="E64" s="72"/>
      <c r="F64" s="73"/>
      <c r="G64" s="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2.75">
      <c r="A65" s="73"/>
      <c r="B65" s="73"/>
      <c r="C65" s="72"/>
      <c r="D65" s="72"/>
      <c r="E65" s="72"/>
      <c r="F65" s="73"/>
      <c r="G65" s="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 s="73"/>
      <c r="B66" s="73"/>
      <c r="C66" s="72"/>
      <c r="D66" s="72"/>
      <c r="E66" s="72"/>
      <c r="F66" s="73"/>
      <c r="G66" s="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2.75">
      <c r="A67" s="73"/>
      <c r="B67" s="73"/>
      <c r="C67" s="72"/>
      <c r="D67" s="72"/>
      <c r="E67" s="72"/>
      <c r="F67" s="73"/>
      <c r="G67" s="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2.75">
      <c r="A68" s="73"/>
      <c r="B68" s="73"/>
      <c r="C68" s="72"/>
      <c r="D68" s="72"/>
      <c r="E68" s="72"/>
      <c r="F68" s="73"/>
      <c r="G68" s="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2.75">
      <c r="A69" s="73"/>
      <c r="B69" s="73"/>
      <c r="C69" s="72"/>
      <c r="D69" s="72"/>
      <c r="E69" s="72"/>
      <c r="F69" s="73"/>
      <c r="G69" s="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2.75">
      <c r="A70" s="73"/>
      <c r="B70" s="73"/>
      <c r="C70" s="72"/>
      <c r="D70" s="72"/>
      <c r="E70" s="72"/>
      <c r="F70" s="73"/>
      <c r="G70" s="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 s="73"/>
      <c r="B71" s="73"/>
      <c r="C71" s="72"/>
      <c r="D71" s="72"/>
      <c r="E71" s="72"/>
      <c r="F71" s="73"/>
      <c r="G71" s="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2.75">
      <c r="A72" s="73"/>
      <c r="B72" s="73"/>
      <c r="C72" s="72"/>
      <c r="D72" s="72"/>
      <c r="E72" s="72"/>
      <c r="F72" s="73"/>
      <c r="G72" s="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2.75">
      <c r="A73" s="73"/>
      <c r="B73" s="73"/>
      <c r="C73" s="72"/>
      <c r="D73" s="72"/>
      <c r="E73" s="72"/>
      <c r="F73" s="73"/>
      <c r="G73" s="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2.75">
      <c r="A74" s="73"/>
      <c r="B74" s="73"/>
      <c r="C74" s="72"/>
      <c r="D74" s="72"/>
      <c r="E74" s="72"/>
      <c r="F74" s="73"/>
      <c r="G74" s="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2.75">
      <c r="A75" s="73"/>
      <c r="B75" s="73"/>
      <c r="C75" s="72"/>
      <c r="D75" s="72"/>
      <c r="E75" s="72"/>
      <c r="F75" s="73"/>
      <c r="G75" s="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2.75">
      <c r="A76" s="85"/>
      <c r="B76" s="86"/>
      <c r="C76" s="87"/>
      <c r="D76" s="87"/>
      <c r="E76" s="87"/>
      <c r="F76" s="72"/>
      <c r="G76" s="8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2.75">
      <c r="A77" s="85"/>
      <c r="B77" s="86"/>
      <c r="C77" s="73"/>
      <c r="D77" s="73"/>
      <c r="E77" s="73"/>
      <c r="F77" s="72"/>
      <c r="G77" s="8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6" ht="12.75">
      <c r="A78" s="73"/>
      <c r="B78" s="73"/>
      <c r="C78" s="73"/>
      <c r="D78" s="73"/>
      <c r="E78" s="73"/>
      <c r="F78" s="73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52">
      <selection activeCell="A92" sqref="A92:B9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07" t="s">
        <v>97</v>
      </c>
      <c r="F1" s="108"/>
      <c r="G1" s="108"/>
      <c r="H1" s="108"/>
      <c r="I1" s="108"/>
      <c r="J1" s="108"/>
      <c r="K1" s="54"/>
    </row>
    <row r="2" spans="4:11" ht="12.75" hidden="1">
      <c r="D2" s="54"/>
      <c r="E2" s="107" t="s">
        <v>98</v>
      </c>
      <c r="F2" s="108"/>
      <c r="G2" s="108"/>
      <c r="H2" s="108"/>
      <c r="I2" s="108"/>
      <c r="J2" s="108"/>
      <c r="K2" s="54"/>
    </row>
    <row r="3" spans="4:11" ht="12.75" hidden="1">
      <c r="D3" s="54"/>
      <c r="E3" s="107" t="s">
        <v>99</v>
      </c>
      <c r="F3" s="108"/>
      <c r="G3" s="108"/>
      <c r="H3" s="108"/>
      <c r="I3" s="108"/>
      <c r="J3" s="108"/>
      <c r="K3" s="54"/>
    </row>
    <row r="4" spans="4:11" ht="12.75" hidden="1">
      <c r="D4" s="54"/>
      <c r="E4" s="107" t="s">
        <v>100</v>
      </c>
      <c r="F4" s="108"/>
      <c r="G4" s="108"/>
      <c r="H4" s="108"/>
      <c r="I4" s="108"/>
      <c r="J4" s="108"/>
      <c r="K4" s="54"/>
    </row>
    <row r="5" spans="4:11" ht="12.75" hidden="1">
      <c r="D5" s="54"/>
      <c r="E5" s="107" t="s">
        <v>101</v>
      </c>
      <c r="F5" s="108"/>
      <c r="G5" s="108"/>
      <c r="H5" s="108"/>
      <c r="I5" s="108"/>
      <c r="J5" s="108"/>
      <c r="K5" s="54"/>
    </row>
    <row r="6" spans="4:11" ht="12.75" hidden="1">
      <c r="D6" s="54"/>
      <c r="E6" s="107" t="s">
        <v>102</v>
      </c>
      <c r="F6" s="108"/>
      <c r="G6" s="108"/>
      <c r="H6" s="108"/>
      <c r="I6" s="108"/>
      <c r="J6" s="108"/>
      <c r="K6" s="54"/>
    </row>
    <row r="7" spans="4:11" ht="12.75" hidden="1">
      <c r="D7" s="54"/>
      <c r="E7" s="107" t="s">
        <v>103</v>
      </c>
      <c r="F7" s="108"/>
      <c r="G7" s="108"/>
      <c r="H7" s="108"/>
      <c r="I7" s="108"/>
      <c r="J7" s="108"/>
      <c r="K7" s="54"/>
    </row>
    <row r="8" spans="4:11" ht="12.75" hidden="1">
      <c r="D8" s="54"/>
      <c r="E8" s="107" t="s">
        <v>104</v>
      </c>
      <c r="F8" s="108"/>
      <c r="G8" s="108"/>
      <c r="H8" s="108"/>
      <c r="I8" s="108"/>
      <c r="J8" s="108"/>
      <c r="K8" s="54"/>
    </row>
    <row r="9" spans="4:11" ht="12.75" hidden="1">
      <c r="D9" s="54"/>
      <c r="E9" s="107" t="s">
        <v>105</v>
      </c>
      <c r="F9" s="108"/>
      <c r="G9" s="108"/>
      <c r="H9" s="108"/>
      <c r="I9" s="108"/>
      <c r="J9" s="108"/>
      <c r="K9" s="54"/>
    </row>
    <row r="10" spans="4:11" ht="12.75" hidden="1">
      <c r="D10" s="54"/>
      <c r="E10" s="107" t="s">
        <v>106</v>
      </c>
      <c r="F10" s="108"/>
      <c r="G10" s="108"/>
      <c r="H10" s="108"/>
      <c r="I10" s="108"/>
      <c r="J10" s="108"/>
      <c r="K10" s="54"/>
    </row>
    <row r="11" spans="4:11" ht="12.75" hidden="1">
      <c r="D11" s="54"/>
      <c r="E11" s="107" t="s">
        <v>107</v>
      </c>
      <c r="F11" s="108"/>
      <c r="G11" s="108"/>
      <c r="H11" s="108"/>
      <c r="I11" s="108"/>
      <c r="J11" s="108"/>
      <c r="K11" s="54"/>
    </row>
    <row r="12" spans="4:11" ht="12.75" hidden="1">
      <c r="D12" s="54"/>
      <c r="E12" s="107" t="s">
        <v>108</v>
      </c>
      <c r="F12" s="108"/>
      <c r="G12" s="108"/>
      <c r="H12" s="108"/>
      <c r="I12" s="108"/>
      <c r="J12" s="108"/>
      <c r="K12" s="54"/>
    </row>
    <row r="13" spans="4:11" ht="12.75" hidden="1">
      <c r="D13" s="54"/>
      <c r="E13" s="107" t="s">
        <v>109</v>
      </c>
      <c r="F13" s="108"/>
      <c r="G13" s="108"/>
      <c r="H13" s="108"/>
      <c r="I13" s="108"/>
      <c r="J13" s="108"/>
      <c r="K13" s="54"/>
    </row>
    <row r="14" spans="4:11" ht="12.75" hidden="1">
      <c r="D14" s="54"/>
      <c r="E14" s="107" t="s">
        <v>110</v>
      </c>
      <c r="F14" s="108"/>
      <c r="G14" s="108"/>
      <c r="H14" s="108"/>
      <c r="I14" s="108"/>
      <c r="J14" s="108"/>
      <c r="K14" s="54"/>
    </row>
    <row r="15" spans="4:11" ht="12.75" hidden="1">
      <c r="D15" s="54"/>
      <c r="E15" s="107" t="s">
        <v>111</v>
      </c>
      <c r="F15" s="108"/>
      <c r="G15" s="108"/>
      <c r="H15" s="108"/>
      <c r="I15" s="108"/>
      <c r="J15" s="108"/>
      <c r="K15" s="54"/>
    </row>
    <row r="16" spans="4:11" ht="12.75" hidden="1">
      <c r="D16" s="54"/>
      <c r="E16" s="107" t="s">
        <v>112</v>
      </c>
      <c r="F16" s="108"/>
      <c r="G16" s="108"/>
      <c r="H16" s="108"/>
      <c r="I16" s="108"/>
      <c r="J16" s="108"/>
      <c r="K16" s="54"/>
    </row>
    <row r="17" spans="4:11" ht="12.75" hidden="1">
      <c r="D17" s="54"/>
      <c r="E17" s="107" t="s">
        <v>113</v>
      </c>
      <c r="F17" s="108"/>
      <c r="G17" s="108"/>
      <c r="H17" s="108"/>
      <c r="I17" s="108"/>
      <c r="J17" s="108"/>
      <c r="K17" s="54"/>
    </row>
    <row r="18" spans="4:11" ht="12.75" hidden="1">
      <c r="D18" s="54"/>
      <c r="E18" s="107" t="s">
        <v>114</v>
      </c>
      <c r="F18" s="108"/>
      <c r="G18" s="108"/>
      <c r="H18" s="108"/>
      <c r="I18" s="108"/>
      <c r="J18" s="108"/>
      <c r="K18" s="54"/>
    </row>
    <row r="19" spans="4:11" ht="12.75" hidden="1">
      <c r="D19" s="54"/>
      <c r="E19" s="107" t="s">
        <v>115</v>
      </c>
      <c r="F19" s="108"/>
      <c r="G19" s="108"/>
      <c r="H19" s="108"/>
      <c r="I19" s="108"/>
      <c r="J19" s="108"/>
      <c r="K19" s="54"/>
    </row>
    <row r="20" spans="4:11" ht="12.75" hidden="1">
      <c r="D20" s="54"/>
      <c r="E20" s="107" t="s">
        <v>116</v>
      </c>
      <c r="F20" s="108"/>
      <c r="G20" s="108"/>
      <c r="H20" s="108"/>
      <c r="I20" s="108"/>
      <c r="J20" s="108"/>
      <c r="K20" s="54"/>
    </row>
    <row r="21" spans="4:11" ht="12.75" hidden="1">
      <c r="D21" s="54"/>
      <c r="E21" s="107" t="s">
        <v>117</v>
      </c>
      <c r="F21" s="108"/>
      <c r="G21" s="108"/>
      <c r="H21" s="108"/>
      <c r="I21" s="108"/>
      <c r="J21" s="108"/>
      <c r="K21" s="54"/>
    </row>
    <row r="22" spans="4:11" ht="12.75" hidden="1">
      <c r="D22" s="54"/>
      <c r="E22" s="107" t="s">
        <v>118</v>
      </c>
      <c r="F22" s="108"/>
      <c r="G22" s="108"/>
      <c r="H22" s="108"/>
      <c r="I22" s="108"/>
      <c r="J22" s="108"/>
      <c r="K22" s="54"/>
    </row>
    <row r="23" spans="4:11" ht="12.75" hidden="1">
      <c r="D23" s="54"/>
      <c r="E23" s="107" t="s">
        <v>119</v>
      </c>
      <c r="F23" s="108"/>
      <c r="G23" s="108"/>
      <c r="H23" s="108"/>
      <c r="I23" s="108"/>
      <c r="J23" s="108"/>
      <c r="K23" s="54"/>
    </row>
    <row r="24" spans="4:11" ht="12.75" hidden="1">
      <c r="D24" s="54"/>
      <c r="E24" s="107" t="s">
        <v>120</v>
      </c>
      <c r="F24" s="108"/>
      <c r="G24" s="108"/>
      <c r="H24" s="108"/>
      <c r="I24" s="108"/>
      <c r="J24" s="108"/>
      <c r="K24" s="54"/>
    </row>
    <row r="25" spans="4:11" ht="12.75" hidden="1">
      <c r="D25" s="54"/>
      <c r="E25" s="107" t="s">
        <v>121</v>
      </c>
      <c r="F25" s="108"/>
      <c r="G25" s="108"/>
      <c r="H25" s="108"/>
      <c r="I25" s="108"/>
      <c r="J25" s="108"/>
      <c r="K25" s="54"/>
    </row>
    <row r="26" spans="4:11" ht="12.75" hidden="1">
      <c r="D26" s="54"/>
      <c r="E26" s="107" t="s">
        <v>122</v>
      </c>
      <c r="F26" s="108"/>
      <c r="G26" s="108"/>
      <c r="H26" s="108"/>
      <c r="I26" s="108"/>
      <c r="J26" s="108"/>
      <c r="K26" s="54"/>
    </row>
    <row r="27" spans="4:11" ht="12.75" hidden="1">
      <c r="D27" s="54"/>
      <c r="E27" s="107" t="s">
        <v>123</v>
      </c>
      <c r="F27" s="108"/>
      <c r="G27" s="108"/>
      <c r="H27" s="108"/>
      <c r="I27" s="108"/>
      <c r="J27" s="108"/>
      <c r="K27" s="54"/>
    </row>
    <row r="28" spans="4:11" ht="12.75" hidden="1">
      <c r="D28" s="54"/>
      <c r="E28" s="107" t="s">
        <v>124</v>
      </c>
      <c r="F28" s="108"/>
      <c r="G28" s="108"/>
      <c r="H28" s="108"/>
      <c r="I28" s="108"/>
      <c r="J28" s="108"/>
      <c r="K28" s="54"/>
    </row>
    <row r="29" spans="4:11" ht="12.75" hidden="1">
      <c r="D29" s="54"/>
      <c r="E29" s="107" t="s">
        <v>125</v>
      </c>
      <c r="F29" s="108"/>
      <c r="G29" s="108"/>
      <c r="H29" s="108"/>
      <c r="I29" s="108"/>
      <c r="J29" s="108"/>
      <c r="K29" s="54"/>
    </row>
    <row r="30" spans="4:11" ht="12.75" hidden="1">
      <c r="D30" s="54"/>
      <c r="E30" s="107" t="s">
        <v>126</v>
      </c>
      <c r="F30" s="108"/>
      <c r="G30" s="108"/>
      <c r="H30" s="108"/>
      <c r="I30" s="108"/>
      <c r="J30" s="108"/>
      <c r="K30" s="54"/>
    </row>
    <row r="31" spans="4:11" ht="12.75" hidden="1">
      <c r="D31" s="54"/>
      <c r="E31" s="107" t="s">
        <v>127</v>
      </c>
      <c r="F31" s="108"/>
      <c r="G31" s="108"/>
      <c r="H31" s="108"/>
      <c r="I31" s="108"/>
      <c r="J31" s="108"/>
      <c r="K31" s="54"/>
    </row>
    <row r="32" spans="4:11" ht="12.75" hidden="1">
      <c r="D32" s="54"/>
      <c r="E32" s="107" t="s">
        <v>128</v>
      </c>
      <c r="F32" s="108"/>
      <c r="G32" s="108"/>
      <c r="H32" s="108"/>
      <c r="I32" s="108"/>
      <c r="J32" s="108"/>
      <c r="K32" s="54"/>
    </row>
    <row r="33" spans="4:11" ht="12.75" hidden="1">
      <c r="D33" s="54"/>
      <c r="E33" s="107" t="s">
        <v>129</v>
      </c>
      <c r="F33" s="108"/>
      <c r="G33" s="108"/>
      <c r="H33" s="108"/>
      <c r="I33" s="108"/>
      <c r="J33" s="108"/>
      <c r="K33" s="54"/>
    </row>
    <row r="34" spans="4:11" ht="12.75" hidden="1">
      <c r="D34" s="54"/>
      <c r="E34" s="107" t="s">
        <v>130</v>
      </c>
      <c r="F34" s="108"/>
      <c r="G34" s="108"/>
      <c r="H34" s="108"/>
      <c r="I34" s="108"/>
      <c r="J34" s="108"/>
      <c r="K34" s="54"/>
    </row>
    <row r="35" spans="4:11" ht="12.75" hidden="1">
      <c r="D35" s="54"/>
      <c r="E35" s="107" t="s">
        <v>131</v>
      </c>
      <c r="F35" s="108"/>
      <c r="G35" s="108"/>
      <c r="H35" s="108"/>
      <c r="I35" s="108"/>
      <c r="J35" s="108"/>
      <c r="K35" s="54"/>
    </row>
    <row r="36" spans="4:11" ht="12.75" hidden="1">
      <c r="D36" s="54"/>
      <c r="E36" s="107" t="s">
        <v>132</v>
      </c>
      <c r="F36" s="108"/>
      <c r="G36" s="108"/>
      <c r="H36" s="108"/>
      <c r="I36" s="108"/>
      <c r="J36" s="108"/>
      <c r="K36" s="54"/>
    </row>
    <row r="37" spans="4:11" ht="12.75" hidden="1">
      <c r="D37" s="54"/>
      <c r="E37" s="107" t="s">
        <v>133</v>
      </c>
      <c r="F37" s="108"/>
      <c r="G37" s="108"/>
      <c r="H37" s="108"/>
      <c r="I37" s="108"/>
      <c r="J37" s="108"/>
      <c r="K37" s="54"/>
    </row>
    <row r="38" spans="4:11" ht="12.75" hidden="1">
      <c r="D38" s="54"/>
      <c r="E38" s="107" t="s">
        <v>134</v>
      </c>
      <c r="F38" s="108"/>
      <c r="G38" s="108"/>
      <c r="H38" s="108"/>
      <c r="I38" s="108"/>
      <c r="J38" s="108"/>
      <c r="K38" s="54"/>
    </row>
    <row r="39" spans="4:11" ht="12.75" hidden="1">
      <c r="D39" s="54"/>
      <c r="E39" s="107" t="s">
        <v>135</v>
      </c>
      <c r="F39" s="108"/>
      <c r="G39" s="108"/>
      <c r="H39" s="108"/>
      <c r="I39" s="108"/>
      <c r="J39" s="108"/>
      <c r="K39" s="54"/>
    </row>
    <row r="40" spans="4:11" ht="12.75" hidden="1">
      <c r="D40" s="54"/>
      <c r="E40" s="107" t="s">
        <v>136</v>
      </c>
      <c r="F40" s="108"/>
      <c r="G40" s="108"/>
      <c r="H40" s="108"/>
      <c r="I40" s="108"/>
      <c r="J40" s="108"/>
      <c r="K40" s="54"/>
    </row>
    <row r="41" spans="4:11" ht="12.75" hidden="1">
      <c r="D41" s="54"/>
      <c r="E41" s="107" t="s">
        <v>137</v>
      </c>
      <c r="F41" s="108"/>
      <c r="G41" s="108"/>
      <c r="H41" s="108"/>
      <c r="I41" s="108"/>
      <c r="J41" s="108"/>
      <c r="K41" s="54"/>
    </row>
    <row r="42" spans="4:11" ht="12.75" hidden="1">
      <c r="D42" s="54"/>
      <c r="E42" s="107" t="s">
        <v>138</v>
      </c>
      <c r="F42" s="108"/>
      <c r="G42" s="108"/>
      <c r="H42" s="108"/>
      <c r="I42" s="108"/>
      <c r="J42" s="108"/>
      <c r="K42" s="54"/>
    </row>
    <row r="43" spans="4:11" ht="12.75" hidden="1">
      <c r="D43" s="54"/>
      <c r="E43" s="107" t="s">
        <v>139</v>
      </c>
      <c r="F43" s="108"/>
      <c r="G43" s="108"/>
      <c r="H43" s="108"/>
      <c r="I43" s="108"/>
      <c r="J43" s="108"/>
      <c r="K43" s="54"/>
    </row>
    <row r="44" spans="4:11" ht="12.75" hidden="1">
      <c r="D44" s="54"/>
      <c r="E44" s="107" t="s">
        <v>140</v>
      </c>
      <c r="F44" s="108"/>
      <c r="G44" s="108"/>
      <c r="H44" s="108"/>
      <c r="I44" s="108"/>
      <c r="J44" s="108"/>
      <c r="K44" s="54"/>
    </row>
    <row r="45" spans="4:11" ht="12.75" hidden="1">
      <c r="D45" s="54"/>
      <c r="E45" s="107" t="s">
        <v>141</v>
      </c>
      <c r="F45" s="108"/>
      <c r="G45" s="108"/>
      <c r="H45" s="108"/>
      <c r="I45" s="108"/>
      <c r="J45" s="108"/>
      <c r="K45" s="54"/>
    </row>
    <row r="46" spans="4:11" ht="12.75" hidden="1">
      <c r="D46" s="54"/>
      <c r="E46" s="107" t="s">
        <v>142</v>
      </c>
      <c r="F46" s="108"/>
      <c r="G46" s="108"/>
      <c r="H46" s="108"/>
      <c r="I46" s="108"/>
      <c r="J46" s="108"/>
      <c r="K46" s="54"/>
    </row>
    <row r="47" spans="4:11" ht="12.75" hidden="1">
      <c r="D47" s="54"/>
      <c r="E47" s="107" t="s">
        <v>143</v>
      </c>
      <c r="F47" s="108"/>
      <c r="G47" s="108"/>
      <c r="H47" s="108"/>
      <c r="I47" s="108"/>
      <c r="J47" s="108"/>
      <c r="K47" s="54"/>
    </row>
    <row r="48" spans="4:11" ht="12.75" hidden="1">
      <c r="D48" s="54"/>
      <c r="E48" s="107" t="s">
        <v>144</v>
      </c>
      <c r="F48" s="108"/>
      <c r="G48" s="108"/>
      <c r="H48" s="108"/>
      <c r="I48" s="108"/>
      <c r="J48" s="108"/>
      <c r="K48" s="54"/>
    </row>
    <row r="49" spans="4:11" ht="12.75" hidden="1">
      <c r="D49" s="54"/>
      <c r="E49" s="107" t="s">
        <v>145</v>
      </c>
      <c r="F49" s="108"/>
      <c r="G49" s="108"/>
      <c r="H49" s="108"/>
      <c r="I49" s="108"/>
      <c r="J49" s="108"/>
      <c r="K49" s="54"/>
    </row>
    <row r="50" spans="4:11" ht="12.75" hidden="1">
      <c r="D50" s="54"/>
      <c r="E50" s="107" t="s">
        <v>146</v>
      </c>
      <c r="F50" s="108"/>
      <c r="G50" s="108"/>
      <c r="H50" s="108"/>
      <c r="I50" s="108"/>
      <c r="J50" s="108"/>
      <c r="K50" s="54"/>
    </row>
    <row r="51" spans="4:11" ht="12.75" hidden="1">
      <c r="D51" s="54"/>
      <c r="E51" s="107" t="s">
        <v>147</v>
      </c>
      <c r="F51" s="108"/>
      <c r="G51" s="108"/>
      <c r="H51" s="108"/>
      <c r="I51" s="108"/>
      <c r="J51" s="108"/>
      <c r="K51" s="54"/>
    </row>
    <row r="52" spans="4:11" ht="12.75" customHeight="1">
      <c r="D52" s="53"/>
      <c r="E52" s="118" t="s">
        <v>120</v>
      </c>
      <c r="F52" s="118"/>
      <c r="G52" s="118"/>
      <c r="H52" s="118"/>
      <c r="I52" s="118"/>
      <c r="J52" s="118"/>
      <c r="K52" s="53"/>
    </row>
    <row r="53" spans="1:13" ht="18" customHeight="1">
      <c r="A53" s="19"/>
      <c r="B53" s="19"/>
      <c r="C53" s="19"/>
      <c r="D53" s="53"/>
      <c r="E53" s="118"/>
      <c r="F53" s="118"/>
      <c r="G53" s="118"/>
      <c r="H53" s="118"/>
      <c r="I53" s="118"/>
      <c r="J53" s="118"/>
      <c r="K53" s="53"/>
      <c r="L53" s="19"/>
      <c r="M53" s="19"/>
    </row>
    <row r="54" spans="1:13" ht="18" customHeight="1">
      <c r="A54" s="19"/>
      <c r="B54" s="19"/>
      <c r="C54" s="19"/>
      <c r="D54" s="53"/>
      <c r="E54" s="118"/>
      <c r="F54" s="118"/>
      <c r="G54" s="118"/>
      <c r="H54" s="118"/>
      <c r="I54" s="118"/>
      <c r="J54" s="118"/>
      <c r="K54" s="53"/>
      <c r="L54" s="19"/>
      <c r="M54" s="19"/>
    </row>
    <row r="55" spans="1:13" s="3" customFormat="1" ht="18.75" customHeight="1">
      <c r="A55" s="109">
        <v>44496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3" s="3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5" ht="12.75">
      <c r="A57" s="116" t="s">
        <v>15</v>
      </c>
      <c r="B57" s="116"/>
      <c r="C57" s="116"/>
      <c r="D57" s="116"/>
      <c r="E57" s="65" t="s">
        <v>16</v>
      </c>
      <c r="F57" s="66"/>
      <c r="G57" s="67"/>
      <c r="H57" s="116" t="s">
        <v>15</v>
      </c>
      <c r="I57" s="116"/>
      <c r="J57" s="116"/>
      <c r="K57" s="116"/>
      <c r="L57" s="65" t="s">
        <v>21</v>
      </c>
      <c r="M57" s="66"/>
      <c r="O57" s="2"/>
    </row>
    <row r="58" spans="1:15" ht="12.75">
      <c r="A58" s="111" t="s">
        <v>13</v>
      </c>
      <c r="B58" s="111"/>
      <c r="C58" s="56">
        <f>Info!M2</f>
        <v>0</v>
      </c>
      <c r="D58" s="57" t="s">
        <v>8</v>
      </c>
      <c r="E58" s="114">
        <f>Info!L2</f>
        <v>0</v>
      </c>
      <c r="F58" s="114"/>
      <c r="G58" s="58"/>
      <c r="H58" s="111" t="s">
        <v>13</v>
      </c>
      <c r="I58" s="111"/>
      <c r="J58" s="56">
        <f>Info!M6</f>
        <v>0</v>
      </c>
      <c r="K58" s="57" t="s">
        <v>8</v>
      </c>
      <c r="L58" s="114">
        <f>Info!L6</f>
        <v>0</v>
      </c>
      <c r="M58" s="114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1</v>
      </c>
      <c r="C60" s="62"/>
      <c r="D60" s="75" t="str">
        <f>Info!C3</f>
        <v> 5.20   </v>
      </c>
      <c r="E60" s="75" t="str">
        <f>Info!D3</f>
        <v> 3.60   </v>
      </c>
      <c r="F60" s="75" t="str">
        <f>Info!E3</f>
        <v> 2.60   </v>
      </c>
      <c r="G60" s="60"/>
      <c r="H60" s="55" t="s">
        <v>0</v>
      </c>
      <c r="I60" s="61">
        <f>Info!A23</f>
        <v>5</v>
      </c>
      <c r="J60" s="62"/>
      <c r="K60" s="75" t="str">
        <f>Info!C23</f>
        <v> 2.80   </v>
      </c>
      <c r="L60" s="75" t="str">
        <f>Info!D23</f>
        <v> 2.10   </v>
      </c>
      <c r="M60" s="75" t="str">
        <f>Info!E23</f>
        <v> 2.10   </v>
      </c>
      <c r="O60" s="2"/>
    </row>
    <row r="61" spans="1:15" s="3" customFormat="1" ht="12.75">
      <c r="A61" s="55" t="s">
        <v>1</v>
      </c>
      <c r="B61" s="61">
        <f>Info!A4</f>
        <v>3</v>
      </c>
      <c r="C61" s="62"/>
      <c r="D61" s="76" t="str">
        <f>Info!C4</f>
        <v>     </v>
      </c>
      <c r="E61" s="75" t="str">
        <f>Info!D4</f>
        <v> 4.20   </v>
      </c>
      <c r="F61" s="75" t="str">
        <f>Info!E4</f>
        <v> 2.60   </v>
      </c>
      <c r="G61" s="60"/>
      <c r="H61" s="55" t="s">
        <v>1</v>
      </c>
      <c r="I61" s="61">
        <f>Info!A24</f>
        <v>1</v>
      </c>
      <c r="J61" s="62"/>
      <c r="K61" s="76"/>
      <c r="L61" s="75" t="str">
        <f>Info!D24</f>
        <v> 2.10   </v>
      </c>
      <c r="M61" s="75" t="str">
        <f>Info!E24</f>
        <v> 2.10   </v>
      </c>
      <c r="O61" s="2"/>
    </row>
    <row r="62" spans="1:15" s="3" customFormat="1" ht="12.75">
      <c r="A62" s="55" t="s">
        <v>2</v>
      </c>
      <c r="B62" s="61">
        <f>Info!A5</f>
        <v>5</v>
      </c>
      <c r="C62" s="62"/>
      <c r="D62" s="76" t="str">
        <f>Info!C5</f>
        <v>     </v>
      </c>
      <c r="E62" s="76" t="str">
        <f>Info!D5</f>
        <v>     </v>
      </c>
      <c r="F62" s="75" t="str">
        <f>Info!E5</f>
        <v> 2.20   </v>
      </c>
      <c r="G62" s="60"/>
      <c r="H62" s="55" t="s">
        <v>2</v>
      </c>
      <c r="I62" s="61">
        <f>Info!A25</f>
        <v>2</v>
      </c>
      <c r="J62" s="62"/>
      <c r="K62" s="76"/>
      <c r="L62" s="75"/>
      <c r="M62" s="75" t="str">
        <f>Info!E25</f>
        <v> 3.20   </v>
      </c>
      <c r="O62" s="2"/>
    </row>
    <row r="63" spans="1:15" ht="12.75">
      <c r="A63" s="111" t="s">
        <v>9</v>
      </c>
      <c r="B63" s="111"/>
      <c r="C63" s="56" t="s">
        <v>209</v>
      </c>
      <c r="D63" s="77"/>
      <c r="E63" s="74"/>
      <c r="F63" s="78"/>
      <c r="G63" s="60"/>
      <c r="H63" s="55" t="s">
        <v>9</v>
      </c>
      <c r="I63" s="55"/>
      <c r="J63" s="56" t="s">
        <v>225</v>
      </c>
      <c r="K63" s="55" t="s">
        <v>14</v>
      </c>
      <c r="L63" s="56" t="s">
        <v>227</v>
      </c>
      <c r="M63" s="57"/>
      <c r="O63" s="2"/>
    </row>
    <row r="64" spans="1:15" ht="12.75">
      <c r="A64" s="111"/>
      <c r="B64" s="111"/>
      <c r="C64" s="74">
        <f>Info!K2</f>
        <v>0</v>
      </c>
      <c r="D64" s="56"/>
      <c r="E64" s="63"/>
      <c r="F64" s="64"/>
      <c r="G64" s="60"/>
      <c r="H64" s="55"/>
      <c r="I64" s="55"/>
      <c r="J64" s="74">
        <f>Info!K6</f>
        <v>0</v>
      </c>
      <c r="K64" s="56" t="s">
        <v>10</v>
      </c>
      <c r="L64" s="63" t="s">
        <v>228</v>
      </c>
      <c r="M64" s="64"/>
      <c r="O64" s="2"/>
    </row>
    <row r="65" spans="1:23" ht="12.75">
      <c r="A65" s="111" t="s">
        <v>11</v>
      </c>
      <c r="B65" s="111"/>
      <c r="C65" s="56" t="s">
        <v>210</v>
      </c>
      <c r="D65" s="56"/>
      <c r="E65" s="63"/>
      <c r="F65" s="64"/>
      <c r="G65" s="60"/>
      <c r="H65" s="55" t="s">
        <v>11</v>
      </c>
      <c r="I65" s="55"/>
      <c r="J65" s="56" t="s">
        <v>226</v>
      </c>
      <c r="K65" s="56"/>
      <c r="L65" s="63"/>
      <c r="M65" s="64"/>
      <c r="O65" s="2"/>
      <c r="S65" s="112"/>
      <c r="T65" s="112"/>
      <c r="U65" s="112"/>
      <c r="V65" s="112"/>
      <c r="W65" s="112"/>
    </row>
    <row r="66" spans="1:15" ht="12.75">
      <c r="A66" s="115"/>
      <c r="B66" s="115"/>
      <c r="C66" s="110"/>
      <c r="D66" s="110"/>
      <c r="E66" s="110"/>
      <c r="F66" s="110"/>
      <c r="G66" s="60"/>
      <c r="H66" s="115"/>
      <c r="I66" s="115"/>
      <c r="J66" s="110"/>
      <c r="K66" s="110"/>
      <c r="L66" s="110"/>
      <c r="M66" s="110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16" t="s">
        <v>15</v>
      </c>
      <c r="B70" s="116"/>
      <c r="C70" s="116"/>
      <c r="D70" s="116"/>
      <c r="E70" s="65" t="s">
        <v>18</v>
      </c>
      <c r="F70" s="66"/>
      <c r="G70" s="67"/>
      <c r="H70" s="116" t="s">
        <v>15</v>
      </c>
      <c r="I70" s="116"/>
      <c r="J70" s="116"/>
      <c r="K70" s="116"/>
      <c r="L70" s="65" t="s">
        <v>22</v>
      </c>
      <c r="M70" s="66"/>
      <c r="O70" s="2"/>
    </row>
    <row r="71" spans="1:15" ht="12.75">
      <c r="A71" s="111" t="s">
        <v>13</v>
      </c>
      <c r="B71" s="111"/>
      <c r="C71" s="56">
        <f>Info!M3</f>
        <v>0</v>
      </c>
      <c r="D71" s="57" t="s">
        <v>8</v>
      </c>
      <c r="E71" s="114" t="str">
        <f>Info!L3</f>
        <v>2</v>
      </c>
      <c r="F71" s="114"/>
      <c r="G71" s="58"/>
      <c r="H71" s="111" t="s">
        <v>13</v>
      </c>
      <c r="I71" s="111"/>
      <c r="J71" s="56">
        <f>Info!M7</f>
        <v>0</v>
      </c>
      <c r="K71" s="57" t="s">
        <v>8</v>
      </c>
      <c r="L71" s="114" t="str">
        <f>Info!L7</f>
        <v>3,4,7</v>
      </c>
      <c r="M71" s="114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4</v>
      </c>
      <c r="C73" s="62"/>
      <c r="D73" s="75" t="str">
        <f>Info!C8</f>
        <v> 5.00   </v>
      </c>
      <c r="E73" s="75" t="str">
        <f>Info!D8</f>
        <v> 3.60   </v>
      </c>
      <c r="F73" s="75" t="str">
        <f>Info!E8</f>
        <v> 2.20   </v>
      </c>
      <c r="G73" s="60"/>
      <c r="H73" s="55" t="s">
        <v>0</v>
      </c>
      <c r="I73" s="61">
        <f>Info!A28</f>
        <v>1</v>
      </c>
      <c r="J73" s="62"/>
      <c r="K73" s="75" t="str">
        <f>Info!C28</f>
        <v> 5.00   </v>
      </c>
      <c r="L73" s="75" t="str">
        <f>Info!D28</f>
        <v> 2.80   </v>
      </c>
      <c r="M73" s="75" t="str">
        <f>Info!E28</f>
        <v>     </v>
      </c>
      <c r="O73" s="2"/>
    </row>
    <row r="74" spans="1:15" s="3" customFormat="1" ht="12.75">
      <c r="A74" s="55" t="s">
        <v>1</v>
      </c>
      <c r="B74" s="61">
        <f>Info!A9</f>
        <v>6</v>
      </c>
      <c r="C74" s="62"/>
      <c r="D74" s="76" t="str">
        <f>Info!C9</f>
        <v>     </v>
      </c>
      <c r="E74" s="75" t="str">
        <f>Info!D9</f>
        <v> 3.80   </v>
      </c>
      <c r="F74" s="75" t="str">
        <f>Info!E9</f>
        <v> 2.10   </v>
      </c>
      <c r="G74" s="60"/>
      <c r="H74" s="55" t="s">
        <v>1</v>
      </c>
      <c r="I74" s="61">
        <f>Info!A29</f>
        <v>6</v>
      </c>
      <c r="J74" s="62"/>
      <c r="K74" s="76"/>
      <c r="L74" s="75" t="str">
        <f>Info!D29</f>
        <v> 2.20   </v>
      </c>
      <c r="M74" s="75" t="str">
        <f>Info!E29</f>
        <v>     </v>
      </c>
      <c r="O74" s="2"/>
    </row>
    <row r="75" spans="1:15" s="3" customFormat="1" ht="12.75">
      <c r="A75" s="55" t="s">
        <v>2</v>
      </c>
      <c r="B75" s="61">
        <f>Info!A10</f>
        <v>1</v>
      </c>
      <c r="C75" s="62"/>
      <c r="D75" s="76" t="str">
        <f>Info!C10</f>
        <v>     </v>
      </c>
      <c r="E75" s="76" t="str">
        <f>Info!D10</f>
        <v>     </v>
      </c>
      <c r="F75" s="75" t="str">
        <f>Info!E10</f>
        <v> 2.20   </v>
      </c>
      <c r="G75" s="60"/>
      <c r="H75" s="55" t="s">
        <v>2</v>
      </c>
      <c r="I75" s="61">
        <f>Info!A30</f>
        <v>0</v>
      </c>
      <c r="J75" s="62"/>
      <c r="K75" s="76"/>
      <c r="L75" s="75"/>
      <c r="M75" s="75" t="str">
        <f>Info!E30</f>
        <v>     </v>
      </c>
      <c r="O75" s="2"/>
    </row>
    <row r="76" spans="1:15" ht="12.75">
      <c r="A76" s="111" t="s">
        <v>9</v>
      </c>
      <c r="B76" s="111"/>
      <c r="C76" s="56" t="s">
        <v>211</v>
      </c>
      <c r="D76" s="56" t="s">
        <v>14</v>
      </c>
      <c r="E76" s="56" t="s">
        <v>213</v>
      </c>
      <c r="F76" s="57"/>
      <c r="G76" s="60"/>
      <c r="H76" s="111" t="s">
        <v>9</v>
      </c>
      <c r="I76" s="111"/>
      <c r="J76" s="56" t="s">
        <v>229</v>
      </c>
      <c r="K76" s="55" t="s">
        <v>14</v>
      </c>
      <c r="L76" s="56" t="s">
        <v>230</v>
      </c>
      <c r="M76" s="57"/>
      <c r="O76" s="2"/>
    </row>
    <row r="77" spans="1:15" ht="12.75">
      <c r="A77" s="111"/>
      <c r="B77" s="111"/>
      <c r="C77" s="74">
        <f>Info!K3</f>
        <v>0</v>
      </c>
      <c r="D77" s="56"/>
      <c r="E77" s="63"/>
      <c r="F77" s="64"/>
      <c r="G77" s="60"/>
      <c r="H77" s="111"/>
      <c r="I77" s="111"/>
      <c r="J77" s="74">
        <f>Info!K7</f>
        <v>0</v>
      </c>
      <c r="K77" s="56" t="s">
        <v>10</v>
      </c>
      <c r="L77" s="63" t="s">
        <v>231</v>
      </c>
      <c r="M77" s="64"/>
      <c r="O77" s="2"/>
    </row>
    <row r="78" spans="1:15" ht="12.75">
      <c r="A78" s="111" t="s">
        <v>11</v>
      </c>
      <c r="B78" s="111"/>
      <c r="C78" s="56" t="s">
        <v>212</v>
      </c>
      <c r="D78" s="56"/>
      <c r="E78" s="63"/>
      <c r="F78" s="64"/>
      <c r="G78" s="60"/>
      <c r="H78" s="111"/>
      <c r="I78" s="111"/>
      <c r="J78" s="56"/>
      <c r="K78" s="56"/>
      <c r="L78" s="63"/>
      <c r="M78" s="64"/>
      <c r="O78" s="2"/>
    </row>
    <row r="79" spans="1:13" ht="12.75">
      <c r="A79" s="115"/>
      <c r="B79" s="115"/>
      <c r="C79" s="110"/>
      <c r="D79" s="110"/>
      <c r="E79" s="110"/>
      <c r="F79" s="110"/>
      <c r="G79" s="60"/>
      <c r="H79" s="115"/>
      <c r="I79" s="115"/>
      <c r="J79" s="110"/>
      <c r="K79" s="110"/>
      <c r="L79" s="110"/>
      <c r="M79" s="110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16" t="s">
        <v>15</v>
      </c>
      <c r="B83" s="116"/>
      <c r="C83" s="116"/>
      <c r="D83" s="116"/>
      <c r="E83" s="65" t="s">
        <v>19</v>
      </c>
      <c r="F83" s="66"/>
      <c r="G83" s="67"/>
      <c r="H83" s="116" t="s">
        <v>15</v>
      </c>
      <c r="I83" s="116"/>
      <c r="J83" s="116"/>
      <c r="K83" s="116"/>
      <c r="L83" s="65" t="s">
        <v>17</v>
      </c>
      <c r="M83" s="66"/>
    </row>
    <row r="84" spans="1:13" ht="12.75">
      <c r="A84" s="111" t="s">
        <v>13</v>
      </c>
      <c r="B84" s="111"/>
      <c r="C84" s="56">
        <f>Info!M4</f>
        <v>0</v>
      </c>
      <c r="D84" s="57" t="s">
        <v>8</v>
      </c>
      <c r="E84" s="114" t="str">
        <f>Info!L4</f>
        <v>4</v>
      </c>
      <c r="F84" s="114"/>
      <c r="G84" s="58"/>
      <c r="H84" s="111" t="s">
        <v>13</v>
      </c>
      <c r="I84" s="111"/>
      <c r="J84" s="56">
        <f>Info!M8</f>
        <v>0</v>
      </c>
      <c r="K84" s="57" t="s">
        <v>8</v>
      </c>
      <c r="L84" s="114" t="str">
        <f>Info!L8</f>
        <v>1</v>
      </c>
      <c r="M84" s="114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10</v>
      </c>
      <c r="C86" s="62"/>
      <c r="D86" s="75" t="str">
        <f>Info!C13</f>
        <v> 16.00   </v>
      </c>
      <c r="E86" s="75" t="str">
        <f>Info!D13</f>
        <v> 6.80   </v>
      </c>
      <c r="F86" s="75" t="str">
        <f>Info!E13</f>
        <v> 4.60   </v>
      </c>
      <c r="G86" s="60"/>
      <c r="H86" s="55" t="s">
        <v>0</v>
      </c>
      <c r="I86" s="61">
        <f>Info!A33</f>
        <v>6</v>
      </c>
      <c r="J86" s="62"/>
      <c r="K86" s="75" t="str">
        <f>Info!C33</f>
        <v> 2.20   </v>
      </c>
      <c r="L86" s="75" t="str">
        <f>Info!D33</f>
        <v> 2.10   </v>
      </c>
      <c r="M86" s="75" t="str">
        <f>Info!E33</f>
        <v> 2.10   </v>
      </c>
    </row>
    <row r="87" spans="1:13" s="3" customFormat="1" ht="12.75">
      <c r="A87" s="55" t="s">
        <v>1</v>
      </c>
      <c r="B87" s="61">
        <f>Info!A14</f>
        <v>8</v>
      </c>
      <c r="C87" s="62"/>
      <c r="D87" s="76"/>
      <c r="E87" s="75" t="str">
        <f>Info!D14</f>
        <v> 3.40   </v>
      </c>
      <c r="F87" s="75" t="str">
        <f>Info!E14</f>
        <v> 3.20   </v>
      </c>
      <c r="G87" s="60"/>
      <c r="H87" s="55" t="s">
        <v>1</v>
      </c>
      <c r="I87" s="61">
        <f>Info!A34</f>
        <v>3</v>
      </c>
      <c r="J87" s="62"/>
      <c r="K87" s="76"/>
      <c r="L87" s="75" t="str">
        <f>Info!D34</f>
        <v> 4.20   </v>
      </c>
      <c r="M87" s="75" t="str">
        <f>Info!E34</f>
        <v> 3.00   </v>
      </c>
    </row>
    <row r="88" spans="1:13" s="3" customFormat="1" ht="12.75">
      <c r="A88" s="55" t="s">
        <v>2</v>
      </c>
      <c r="B88" s="61">
        <f>Info!A15</f>
        <v>9</v>
      </c>
      <c r="C88" s="62"/>
      <c r="D88" s="76"/>
      <c r="E88" s="76"/>
      <c r="F88" s="75" t="str">
        <f>Info!E15</f>
        <v> 3.60   </v>
      </c>
      <c r="G88" s="60"/>
      <c r="H88" s="55" t="s">
        <v>2</v>
      </c>
      <c r="I88" s="61">
        <f>Info!A35</f>
        <v>4</v>
      </c>
      <c r="J88" s="62"/>
      <c r="K88" s="76"/>
      <c r="L88" s="76"/>
      <c r="M88" s="75" t="str">
        <f>Info!E35</f>
        <v> 2.40   </v>
      </c>
    </row>
    <row r="89" spans="1:13" ht="12.75">
      <c r="A89" s="111" t="s">
        <v>9</v>
      </c>
      <c r="B89" s="111"/>
      <c r="C89" s="56" t="s">
        <v>214</v>
      </c>
      <c r="D89" s="55" t="s">
        <v>14</v>
      </c>
      <c r="E89" s="56" t="s">
        <v>216</v>
      </c>
      <c r="F89" s="57"/>
      <c r="G89" s="60"/>
      <c r="H89" s="111" t="s">
        <v>9</v>
      </c>
      <c r="I89" s="111"/>
      <c r="J89" s="56" t="s">
        <v>232</v>
      </c>
      <c r="K89" s="55" t="s">
        <v>14</v>
      </c>
      <c r="L89" s="56" t="s">
        <v>234</v>
      </c>
      <c r="M89" s="57"/>
    </row>
    <row r="90" spans="1:13" ht="12.75">
      <c r="A90" s="111" t="s">
        <v>7</v>
      </c>
      <c r="B90" s="111"/>
      <c r="C90" s="74">
        <f>Info!K4</f>
        <v>27.2</v>
      </c>
      <c r="D90" s="56" t="s">
        <v>10</v>
      </c>
      <c r="E90" s="63" t="s">
        <v>217</v>
      </c>
      <c r="F90" s="64"/>
      <c r="G90" s="60"/>
      <c r="H90" s="111"/>
      <c r="I90" s="111"/>
      <c r="J90" s="74">
        <f>Info!K8</f>
        <v>0</v>
      </c>
      <c r="K90" s="56" t="s">
        <v>10</v>
      </c>
      <c r="L90" s="63" t="s">
        <v>235</v>
      </c>
      <c r="M90" s="64"/>
    </row>
    <row r="91" spans="1:13" ht="12.75">
      <c r="A91" s="111" t="s">
        <v>11</v>
      </c>
      <c r="B91" s="111"/>
      <c r="C91" s="56" t="s">
        <v>215</v>
      </c>
      <c r="D91" s="56"/>
      <c r="E91" s="63"/>
      <c r="F91" s="64"/>
      <c r="G91" s="60"/>
      <c r="H91" s="111" t="s">
        <v>11</v>
      </c>
      <c r="I91" s="111"/>
      <c r="J91" s="56" t="s">
        <v>233</v>
      </c>
      <c r="K91" s="56"/>
      <c r="L91" s="63"/>
      <c r="M91" s="64"/>
    </row>
    <row r="92" spans="1:13" ht="12.75">
      <c r="A92" s="115"/>
      <c r="B92" s="115"/>
      <c r="C92" s="110"/>
      <c r="D92" s="110"/>
      <c r="E92" s="110"/>
      <c r="F92" s="110"/>
      <c r="G92" s="60"/>
      <c r="H92" s="115"/>
      <c r="I92" s="115"/>
      <c r="J92" s="110"/>
      <c r="K92" s="110"/>
      <c r="L92" s="110"/>
      <c r="M92" s="110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16" t="s">
        <v>15</v>
      </c>
      <c r="B96" s="116"/>
      <c r="C96" s="116"/>
      <c r="D96" s="116"/>
      <c r="E96" s="65" t="s">
        <v>20</v>
      </c>
      <c r="F96" s="66"/>
      <c r="G96" s="67"/>
      <c r="H96" s="116" t="s">
        <v>15</v>
      </c>
      <c r="I96" s="116"/>
      <c r="J96" s="116"/>
      <c r="K96" s="116"/>
      <c r="L96" s="65" t="s">
        <v>23</v>
      </c>
      <c r="M96" s="66"/>
    </row>
    <row r="97" spans="1:13" ht="12.75">
      <c r="A97" s="111" t="s">
        <v>13</v>
      </c>
      <c r="B97" s="111"/>
      <c r="C97" s="56">
        <f>Info!M5</f>
        <v>0</v>
      </c>
      <c r="D97" s="57" t="s">
        <v>8</v>
      </c>
      <c r="E97" s="114">
        <f>Info!L5</f>
        <v>0</v>
      </c>
      <c r="F97" s="114"/>
      <c r="G97" s="58"/>
      <c r="H97" s="111" t="s">
        <v>13</v>
      </c>
      <c r="I97" s="111"/>
      <c r="J97" s="56">
        <f>Info!M9</f>
        <v>0</v>
      </c>
      <c r="K97" s="57" t="s">
        <v>8</v>
      </c>
      <c r="L97" s="114">
        <f>Info!L9</f>
        <v>0</v>
      </c>
      <c r="M97" s="114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 t="s">
        <v>4</v>
      </c>
      <c r="L98" s="56" t="s">
        <v>5</v>
      </c>
      <c r="M98" s="56" t="s">
        <v>6</v>
      </c>
    </row>
    <row r="99" spans="1:13" ht="12.75">
      <c r="A99" s="55" t="s">
        <v>0</v>
      </c>
      <c r="B99" s="61">
        <f>Info!A18</f>
        <v>6</v>
      </c>
      <c r="C99" s="62"/>
      <c r="D99" s="75" t="str">
        <f>Info!C18</f>
        <v> 9.00   </v>
      </c>
      <c r="E99" s="75" t="str">
        <f>Info!D18</f>
        <v> 3.80   </v>
      </c>
      <c r="F99" s="75" t="str">
        <f>Info!E18</f>
        <v> 3.40   </v>
      </c>
      <c r="G99" s="60"/>
      <c r="H99" s="55" t="s">
        <v>0</v>
      </c>
      <c r="I99" s="61">
        <f>Info!A38</f>
        <v>5</v>
      </c>
      <c r="J99" s="62"/>
      <c r="K99" s="75" t="str">
        <f>Info!C38</f>
        <v> 4.80   </v>
      </c>
      <c r="L99" s="75" t="str">
        <f>Info!D38</f>
        <v> 2.80   </v>
      </c>
      <c r="M99" s="75" t="str">
        <f>Info!E38</f>
        <v> 2.10   </v>
      </c>
    </row>
    <row r="100" spans="1:13" ht="12.75">
      <c r="A100" s="55" t="s">
        <v>1</v>
      </c>
      <c r="B100" s="61">
        <f>Info!A19</f>
        <v>5</v>
      </c>
      <c r="C100" s="62"/>
      <c r="D100" s="76"/>
      <c r="E100" s="75" t="str">
        <f>Info!D19</f>
        <v> 3.20   </v>
      </c>
      <c r="F100" s="75" t="str">
        <f>Info!E19</f>
        <v> 3.40   </v>
      </c>
      <c r="G100" s="60"/>
      <c r="H100" s="55" t="s">
        <v>1</v>
      </c>
      <c r="I100" s="61">
        <f>Info!A39</f>
        <v>8</v>
      </c>
      <c r="J100" s="62"/>
      <c r="K100" s="76"/>
      <c r="L100" s="75" t="str">
        <f>Info!D39</f>
        <v> 4.40   </v>
      </c>
      <c r="M100" s="75" t="str">
        <f>Info!E39</f>
        <v> 3.00   </v>
      </c>
    </row>
    <row r="101" spans="1:13" ht="12.75">
      <c r="A101" s="55" t="s">
        <v>2</v>
      </c>
      <c r="B101" s="61">
        <f>Info!A20</f>
        <v>3</v>
      </c>
      <c r="C101" s="62"/>
      <c r="D101" s="76"/>
      <c r="E101" s="76"/>
      <c r="F101" s="75" t="str">
        <f>Info!E20</f>
        <v> 3.80   </v>
      </c>
      <c r="G101" s="60"/>
      <c r="H101" s="55" t="s">
        <v>2</v>
      </c>
      <c r="I101" s="61">
        <f>Info!A40</f>
        <v>1</v>
      </c>
      <c r="J101" s="62"/>
      <c r="K101" s="76"/>
      <c r="L101" s="76"/>
      <c r="M101" s="75" t="str">
        <f>Info!E40</f>
        <v> 2.20 </v>
      </c>
    </row>
    <row r="102" spans="1:13" ht="12.75">
      <c r="A102" s="111" t="s">
        <v>9</v>
      </c>
      <c r="B102" s="111"/>
      <c r="C102" s="56" t="s">
        <v>218</v>
      </c>
      <c r="D102" s="55" t="s">
        <v>14</v>
      </c>
      <c r="E102" s="56" t="s">
        <v>222</v>
      </c>
      <c r="F102" s="57"/>
      <c r="G102" s="60"/>
      <c r="H102" s="111" t="s">
        <v>9</v>
      </c>
      <c r="I102" s="111"/>
      <c r="J102" s="56" t="s">
        <v>236</v>
      </c>
      <c r="K102" s="77" t="s">
        <v>14</v>
      </c>
      <c r="L102" s="74">
        <v>9.6</v>
      </c>
      <c r="M102" s="79"/>
    </row>
    <row r="103" spans="1:13" ht="12.75">
      <c r="A103" s="111" t="s">
        <v>7</v>
      </c>
      <c r="B103" s="111"/>
      <c r="C103" s="74">
        <f>Info!K5</f>
        <v>14.4</v>
      </c>
      <c r="D103" s="56" t="s">
        <v>10</v>
      </c>
      <c r="E103" s="63" t="s">
        <v>223</v>
      </c>
      <c r="F103" s="64"/>
      <c r="G103" s="60"/>
      <c r="H103" s="111" t="s">
        <v>7</v>
      </c>
      <c r="I103" s="111"/>
      <c r="J103" s="74">
        <f>Info!K9</f>
        <v>10.6</v>
      </c>
      <c r="K103" s="56" t="s">
        <v>10</v>
      </c>
      <c r="L103" s="63" t="s">
        <v>240</v>
      </c>
      <c r="M103" s="64"/>
    </row>
    <row r="104" spans="1:13" ht="12.75">
      <c r="A104" s="111" t="s">
        <v>11</v>
      </c>
      <c r="B104" s="111"/>
      <c r="C104" s="56" t="s">
        <v>219</v>
      </c>
      <c r="D104" s="56" t="s">
        <v>24</v>
      </c>
      <c r="E104" s="63" t="s">
        <v>224</v>
      </c>
      <c r="F104" s="64"/>
      <c r="G104" s="60"/>
      <c r="H104" s="111" t="s">
        <v>11</v>
      </c>
      <c r="I104" s="111"/>
      <c r="J104" s="56" t="s">
        <v>237</v>
      </c>
      <c r="K104" s="56" t="s">
        <v>24</v>
      </c>
      <c r="L104" s="63" t="s">
        <v>241</v>
      </c>
      <c r="M104" s="64"/>
    </row>
    <row r="105" spans="1:13" ht="12.75">
      <c r="A105" s="115" t="s">
        <v>12</v>
      </c>
      <c r="B105" s="115"/>
      <c r="C105" s="110" t="s">
        <v>220</v>
      </c>
      <c r="D105" s="110"/>
      <c r="E105" s="110" t="s">
        <v>221</v>
      </c>
      <c r="F105" s="110"/>
      <c r="G105" s="60"/>
      <c r="H105" s="115" t="s">
        <v>12</v>
      </c>
      <c r="I105" s="115"/>
      <c r="J105" s="110" t="s">
        <v>238</v>
      </c>
      <c r="K105" s="110"/>
      <c r="L105" s="110" t="s">
        <v>239</v>
      </c>
      <c r="M105" s="110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11"/>
      <c r="I110" s="111"/>
      <c r="J110" s="56"/>
      <c r="K110" s="55"/>
      <c r="L110" s="56"/>
      <c r="M110" s="64"/>
    </row>
    <row r="111" spans="7:13" ht="12.75">
      <c r="G111" s="60"/>
      <c r="H111" s="111"/>
      <c r="I111" s="111"/>
      <c r="J111" s="74"/>
      <c r="K111" s="56"/>
      <c r="L111" s="56"/>
      <c r="M111" s="64"/>
    </row>
    <row r="119" spans="7:13" ht="12.75">
      <c r="G119" s="60"/>
      <c r="H119" s="111"/>
      <c r="I119" s="111"/>
      <c r="J119" s="56"/>
      <c r="K119" s="56"/>
      <c r="L119" s="56"/>
      <c r="M119" s="64"/>
    </row>
    <row r="120" spans="7:13" ht="12.75">
      <c r="G120" s="60"/>
      <c r="H120" s="111"/>
      <c r="I120" s="111"/>
      <c r="J120" s="117"/>
      <c r="K120" s="117"/>
      <c r="L120" s="117"/>
      <c r="M120" s="117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13" t="s">
        <v>3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12.7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</sheetData>
  <sheetProtection/>
  <mergeCells count="130"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PENN NATIONAL</v>
      </c>
      <c r="G14" s="148"/>
      <c r="H14" s="148"/>
      <c r="I14" s="148"/>
      <c r="J14" s="148"/>
    </row>
    <row r="15" spans="6:10" ht="12.75" customHeight="1">
      <c r="F15" s="148"/>
      <c r="G15" s="148"/>
      <c r="H15" s="148"/>
      <c r="I15" s="148"/>
      <c r="J15" s="148"/>
    </row>
    <row r="16" spans="6:10" ht="12.75" customHeight="1">
      <c r="F16" s="148"/>
      <c r="G16" s="148"/>
      <c r="H16" s="148"/>
      <c r="I16" s="148"/>
      <c r="J16" s="148"/>
    </row>
    <row r="17" spans="6:10" ht="12.75" customHeight="1">
      <c r="F17" s="148"/>
      <c r="G17" s="148"/>
      <c r="H17" s="148"/>
      <c r="I17" s="148"/>
      <c r="J17" s="148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44496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41">
        <f>RESULTADOS!B60</f>
        <v>1</v>
      </c>
      <c r="F24" s="141"/>
      <c r="G24" s="142">
        <f>RESULTADOS!E58</f>
        <v>0</v>
      </c>
      <c r="H24" s="142"/>
      <c r="I24" s="141">
        <f>RESULTADOS!C58</f>
        <v>0</v>
      </c>
      <c r="J24" s="143"/>
      <c r="K24" s="47"/>
    </row>
    <row r="25" spans="2:11" ht="32.25">
      <c r="B25" s="46" t="s">
        <v>77</v>
      </c>
      <c r="C25" s="139">
        <v>2</v>
      </c>
      <c r="D25" s="140"/>
      <c r="E25" s="141">
        <f>RESULTADOS!B73</f>
        <v>4</v>
      </c>
      <c r="F25" s="141"/>
      <c r="G25" s="142" t="str">
        <f>RESULTADOS!E71</f>
        <v>2</v>
      </c>
      <c r="H25" s="142"/>
      <c r="I25" s="141">
        <f>RESULTADOS!C71</f>
        <v>0</v>
      </c>
      <c r="J25" s="143"/>
      <c r="K25" s="47"/>
    </row>
    <row r="26" spans="2:11" ht="32.25">
      <c r="B26" s="46" t="s">
        <v>77</v>
      </c>
      <c r="C26" s="139">
        <v>3</v>
      </c>
      <c r="D26" s="140"/>
      <c r="E26" s="141">
        <f>RESULTADOS!B86</f>
        <v>10</v>
      </c>
      <c r="F26" s="141"/>
      <c r="G26" s="142" t="str">
        <f>RESULTADOS!E84</f>
        <v>4</v>
      </c>
      <c r="H26" s="142"/>
      <c r="I26" s="141">
        <f>RESULTADOS!C84</f>
        <v>0</v>
      </c>
      <c r="J26" s="143"/>
      <c r="K26" s="47"/>
    </row>
    <row r="27" spans="2:11" ht="32.25">
      <c r="B27" s="46" t="s">
        <v>77</v>
      </c>
      <c r="C27" s="139">
        <v>4</v>
      </c>
      <c r="D27" s="140"/>
      <c r="E27" s="141">
        <f>RESULTADOS!B99</f>
        <v>6</v>
      </c>
      <c r="F27" s="141"/>
      <c r="G27" s="142">
        <f>RESULTADOS!E97</f>
        <v>0</v>
      </c>
      <c r="H27" s="142"/>
      <c r="I27" s="141">
        <f>RESULTADOS!C97</f>
        <v>0</v>
      </c>
      <c r="J27" s="143"/>
      <c r="K27" s="47"/>
    </row>
    <row r="28" spans="2:11" ht="32.25">
      <c r="B28" s="46" t="s">
        <v>77</v>
      </c>
      <c r="C28" s="139">
        <v>5</v>
      </c>
      <c r="D28" s="140"/>
      <c r="E28" s="141">
        <f>RESULTADOS!I60</f>
        <v>5</v>
      </c>
      <c r="F28" s="141"/>
      <c r="G28" s="142">
        <f>RESULTADOS!L58</f>
        <v>0</v>
      </c>
      <c r="H28" s="142"/>
      <c r="I28" s="141">
        <f>RESULTADOS!J58</f>
        <v>0</v>
      </c>
      <c r="J28" s="143"/>
      <c r="K28" s="47"/>
    </row>
    <row r="29" spans="2:11" ht="32.25">
      <c r="B29" s="34"/>
      <c r="C29" s="139">
        <f>C28+1</f>
        <v>6</v>
      </c>
      <c r="D29" s="140"/>
      <c r="E29" s="141">
        <f>RESULTADOS!I73</f>
        <v>1</v>
      </c>
      <c r="F29" s="141"/>
      <c r="G29" s="142" t="str">
        <f>RESULTADOS!L71</f>
        <v>3,4,7</v>
      </c>
      <c r="H29" s="142"/>
      <c r="I29" s="141">
        <f>RESULTADOS!J71</f>
        <v>0</v>
      </c>
      <c r="J29" s="143"/>
      <c r="K29" s="35"/>
    </row>
    <row r="30" spans="2:11" ht="32.25">
      <c r="B30" s="34"/>
      <c r="C30" s="139">
        <f>C29+1</f>
        <v>7</v>
      </c>
      <c r="D30" s="140"/>
      <c r="E30" s="141">
        <f>RESULTADOS!I86</f>
        <v>6</v>
      </c>
      <c r="F30" s="141"/>
      <c r="G30" s="142" t="str">
        <f>RESULTADOS!L84</f>
        <v>1</v>
      </c>
      <c r="H30" s="142"/>
      <c r="I30" s="141">
        <f>RESULTADOS!J84</f>
        <v>0</v>
      </c>
      <c r="J30" s="143"/>
      <c r="K30" s="35"/>
    </row>
    <row r="31" spans="2:11" ht="32.25">
      <c r="B31" s="34"/>
      <c r="C31" s="139">
        <f>C30+1</f>
        <v>8</v>
      </c>
      <c r="D31" s="140"/>
      <c r="E31" s="141">
        <f>RESULTADOS!I99</f>
        <v>5</v>
      </c>
      <c r="F31" s="141"/>
      <c r="G31" s="142">
        <f>RESULTADOS!L97</f>
        <v>0</v>
      </c>
      <c r="H31" s="142"/>
      <c r="I31" s="141">
        <f>RESULTADOS!J97</f>
        <v>0</v>
      </c>
      <c r="J31" s="143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>
        <v>0</v>
      </c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PENN NATIONAL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44496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1</v>
      </c>
      <c r="F24" s="158"/>
      <c r="G24" s="159">
        <f>RESULTADOS!E58</f>
        <v>0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4</v>
      </c>
      <c r="F25" s="158"/>
      <c r="G25" s="159" t="str">
        <f>RESULTADOS!E71</f>
        <v>2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10</v>
      </c>
      <c r="F26" s="158"/>
      <c r="G26" s="159" t="str">
        <f>RESULTADOS!E84</f>
        <v>4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6</v>
      </c>
      <c r="F27" s="158"/>
      <c r="G27" s="159">
        <f>RESULTADOS!E97</f>
        <v>0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5</v>
      </c>
      <c r="F28" s="158"/>
      <c r="G28" s="159">
        <f>RESULTADOS!L58</f>
        <v>0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1</v>
      </c>
      <c r="F29" s="158"/>
      <c r="G29" s="159" t="str">
        <f>RESULTADOS!L71</f>
        <v>3,4,7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6</v>
      </c>
      <c r="F30" s="158"/>
      <c r="G30" s="159" t="str">
        <f>RESULTADOS!L84</f>
        <v>1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5</v>
      </c>
      <c r="F31" s="158"/>
      <c r="G31" s="159">
        <f>RESULTADOS!L97</f>
        <v>0</v>
      </c>
      <c r="H31" s="159"/>
      <c r="I31" s="157">
        <f>RESULTADOS!J97</f>
        <v>0</v>
      </c>
      <c r="J31" s="160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5"/>
    </row>
    <row r="34" spans="2:11" ht="20.25" thickBot="1">
      <c r="B34" s="34"/>
      <c r="C34" s="124" t="s">
        <v>95</v>
      </c>
      <c r="D34" s="125"/>
      <c r="E34" s="125"/>
      <c r="F34" s="125"/>
      <c r="G34" s="125" t="s">
        <v>95</v>
      </c>
      <c r="H34" s="125"/>
      <c r="I34" s="125"/>
      <c r="J34" s="126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27" t="s">
        <v>88</v>
      </c>
      <c r="D36" s="128"/>
      <c r="E36" s="128"/>
      <c r="F36" s="128"/>
      <c r="G36" s="128"/>
      <c r="H36" s="128"/>
      <c r="I36" s="128"/>
      <c r="J36" s="129"/>
      <c r="K36" s="39"/>
      <c r="L36" s="39"/>
    </row>
    <row r="37" spans="3:12" ht="19.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 t="s">
        <v>95</v>
      </c>
      <c r="J37" s="134"/>
      <c r="K37" s="40"/>
      <c r="L37" s="40"/>
    </row>
    <row r="38" spans="3:12" ht="12.75" customHeight="1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8:10" ht="12.75">
      <c r="H14" s="162" t="str">
        <f>RESULTADOS!E52</f>
        <v>PENN NATIONAL</v>
      </c>
      <c r="I14" s="163"/>
      <c r="J14" s="163"/>
    </row>
    <row r="15" spans="8:10" ht="12.75">
      <c r="H15" s="163"/>
      <c r="I15" s="163"/>
      <c r="J15" s="163"/>
    </row>
    <row r="16" spans="8:10" ht="12.75">
      <c r="H16" s="163"/>
      <c r="I16" s="163"/>
      <c r="J16" s="163"/>
    </row>
    <row r="17" spans="8:10" ht="12.75">
      <c r="H17" s="163"/>
      <c r="I17" s="163"/>
      <c r="J17" s="163"/>
    </row>
    <row r="18" spans="3:10" ht="26.25">
      <c r="C18" s="149" t="s">
        <v>92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 t="str">
        <f>L6&amp;"   /   "&amp;L7</f>
        <v>Sábado, Enero 0, 1900   /   Saturday, January 0, 1900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1</v>
      </c>
      <c r="F24" s="158"/>
      <c r="G24" s="159">
        <f>RESULTADOS!E58</f>
        <v>0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4</v>
      </c>
      <c r="F25" s="158"/>
      <c r="G25" s="159" t="str">
        <f>RESULTADOS!E71</f>
        <v>2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10</v>
      </c>
      <c r="F26" s="158"/>
      <c r="G26" s="159" t="str">
        <f>RESULTADOS!E84</f>
        <v>4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6</v>
      </c>
      <c r="F27" s="158"/>
      <c r="G27" s="159">
        <f>RESULTADOS!E97</f>
        <v>0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5</v>
      </c>
      <c r="F28" s="158"/>
      <c r="G28" s="159">
        <f>RESULTADOS!L58</f>
        <v>0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1</v>
      </c>
      <c r="F29" s="158"/>
      <c r="G29" s="159" t="str">
        <f>RESULTADOS!L71</f>
        <v>3,4,7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6</v>
      </c>
      <c r="F30" s="158"/>
      <c r="G30" s="159" t="str">
        <f>RESULTADOS!L84</f>
        <v>1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5</v>
      </c>
      <c r="F31" s="158"/>
      <c r="G31" s="159">
        <f>RESULTADOS!L97</f>
        <v>0</v>
      </c>
      <c r="H31" s="159"/>
      <c r="I31" s="157">
        <f>RESULTADOS!J97</f>
        <v>0</v>
      </c>
      <c r="J31" s="160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/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27" t="s">
        <v>93</v>
      </c>
      <c r="D40" s="128"/>
      <c r="E40" s="128"/>
      <c r="F40" s="128"/>
      <c r="G40" s="128"/>
      <c r="H40" s="128"/>
      <c r="I40" s="128"/>
      <c r="J40" s="129"/>
    </row>
    <row r="41" spans="3:10" ht="12.75">
      <c r="C41" s="130" t="s">
        <v>89</v>
      </c>
      <c r="D41" s="131"/>
      <c r="E41" s="132" t="s">
        <v>90</v>
      </c>
      <c r="F41" s="132"/>
      <c r="G41" s="132" t="s">
        <v>91</v>
      </c>
      <c r="H41" s="132"/>
      <c r="I41" s="133"/>
      <c r="J41" s="134"/>
    </row>
    <row r="42" spans="3:10" ht="13.5" thickBot="1">
      <c r="C42" s="137" t="s">
        <v>96</v>
      </c>
      <c r="D42" s="138"/>
      <c r="E42" s="119" t="s">
        <v>95</v>
      </c>
      <c r="F42" s="119"/>
      <c r="G42" s="119" t="s">
        <v>95</v>
      </c>
      <c r="H42" s="119"/>
      <c r="I42" s="135"/>
      <c r="J42" s="136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C40:J40"/>
    <mergeCell ref="C41:D41"/>
    <mergeCell ref="E41:F41"/>
    <mergeCell ref="G41:H41"/>
    <mergeCell ref="I41:J42"/>
    <mergeCell ref="C42:D42"/>
    <mergeCell ref="E42:F42"/>
    <mergeCell ref="G42:H42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31:D31"/>
    <mergeCell ref="E31:F31"/>
    <mergeCell ref="G31:H31"/>
    <mergeCell ref="I31:J31"/>
    <mergeCell ref="C33:F33"/>
    <mergeCell ref="G33:J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2021-05-20T15:04:03Z</cp:lastPrinted>
  <dcterms:created xsi:type="dcterms:W3CDTF">2002-12-01T18:18:16Z</dcterms:created>
  <dcterms:modified xsi:type="dcterms:W3CDTF">2021-10-28T03:03:40Z</dcterms:modified>
  <cp:category/>
  <cp:version/>
  <cp:contentType/>
  <cp:contentStatus/>
</cp:coreProperties>
</file>