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<sst xmlns="http://schemas.openxmlformats.org/spreadsheetml/2006/main" count="593" uniqueCount="261">
  <si>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</si>
  <si>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</si>
  <si>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</si>
  <si>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</si>
  <si>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</si>
  <si>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</si>
  <si>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</si>
  <si>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</si>
  <si>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</si>
  <si>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</si>
  <si>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</si>
  <si>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</si>
  <si>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</si>
  <si>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</si>
  <si>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</si>
  <si>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</si>
  <si>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</si>
  <si>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</si>
  <si>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</si>
  <si>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</si>
  <si>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</si>
  <si>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</si>
  <si>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</si>
  <si>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</si>
  <si>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</si>
  <si>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</si>
  <si>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</si>
  <si>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</si>
  <si>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</si>
  <si>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</si>
  <si>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</si>
  <si>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</si>
  <si>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</si>
  <si>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</si>
  <si>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</si>
  <si>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</si>
  <si>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</si>
  <si>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</si>
  <si>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</si>
  <si>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</si>
  <si>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</si>
  <si>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</si>
  <si>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</si>
  <si>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</si>
  <si>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</si>
  <si>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</si>
  <si>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</si>
  <si>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</si>
  <si>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</si>
  <si>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</si>
  <si>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</si>
  <si>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</si>
  <si>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</si>
  <si>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</si>
  <si>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</si>
  <si>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</si>
  <si>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</si>
  <si>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</si>
  <si>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</si>
  <si>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</si>
  <si>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</si>
  <si>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</si>
  <si>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</si>
  <si>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</si>
  <si>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</si>
  <si>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</si>
  <si>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</si>
  <si>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</si>
  <si>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</si>
  <si>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</si>
  <si>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</si>
  <si>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</si>
  <si>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</si>
  <si>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</si>
  <si>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</si>
  <si>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</si>
  <si>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</si>
  <si>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</si>
  <si>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</si>
  <si>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</si>
  <si>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</si>
  <si>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</si>
  <si>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</si>
  <si>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</si>
  <si>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</si>
  <si>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</si>
  <si>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</si>
  <si>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</si>
  <si>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</si>
  <si>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</si>
  <si>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</si>
  <si>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</si>
  <si>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</si>
  <si>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</si>
  <si>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</si>
  <si>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</si>
  <si>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</si>
  <si>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</si>
  <si>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</si>
  <si>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</si>
  <si>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</si>
  <si>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</si>
  <si>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</si>
  <si>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</si>
  <si>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</si>
  <si>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</si>
  <si>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</si>
  <si>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</si>
  <si>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</si>
  <si>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</si>
  <si>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</si>
  <si>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</si>
  <si>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</si>
  <si>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</si>
  <si>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</si>
  <si>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</si>
  <si>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</si>
  <si>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</si>
  <si>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</si>
  <si>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</si>
  <si>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</si>
  <si>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</si>
  <si>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</si>
  <si>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</si>
  <si>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</si>
  <si>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</si>
  <si>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</si>
  <si>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</si>
  <si>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</si>
  <si>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</si>
  <si>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</si>
  <si>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</si>
  <si>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</si>
  <si>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</si>
  <si>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</si>
  <si>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</si>
  <si>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</si>
  <si>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</si>
  <si>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</si>
  <si>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</si>
  <si>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</si>
  <si>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</si>
  <si>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</si>
  <si>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</si>
  <si>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</si>
  <si>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</si>
  <si>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</si>
  <si>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</si>
  <si>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</si>
  <si>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</si>
  <si>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</si>
  <si>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Laurel 2022-02-25   Race: 1   </t>
  </si>
  <si>
    <t>PRG</t>
  </si>
  <si>
    <t>Runner</t>
  </si>
  <si>
    <t>Win</t>
  </si>
  <si>
    <t>Place</t>
  </si>
  <si>
    <t>Show</t>
  </si>
  <si>
    <t> Image Maker   </t>
  </si>
  <si>
    <t> 4.80   </t>
  </si>
  <si>
    <t> 2.60   </t>
  </si>
  <si>
    <t> 2.10   </t>
  </si>
  <si>
    <t> Contented Now   </t>
  </si>
  <si>
    <t>     </t>
  </si>
  <si>
    <t> 5.00   </t>
  </si>
  <si>
    <t> 2.80   </t>
  </si>
  <si>
    <t> Solomon's Choice   </t>
  </si>
  <si>
    <t>Laurel 2022-02-25   Race: 2   </t>
  </si>
  <si>
    <t> Golden Grant   </t>
  </si>
  <si>
    <t> 3.40   </t>
  </si>
  <si>
    <t> 2.40   </t>
  </si>
  <si>
    <t> Nana's Shoes   </t>
  </si>
  <si>
    <t> 3.00   </t>
  </si>
  <si>
    <t> 2.20   </t>
  </si>
  <si>
    <t> Fudge Cake   </t>
  </si>
  <si>
    <t>Laurel 2022-02-25   Race: 3   </t>
  </si>
  <si>
    <t> Patient Game   </t>
  </si>
  <si>
    <t> 6.60   </t>
  </si>
  <si>
    <t> 3.80   </t>
  </si>
  <si>
    <t> 5.40   </t>
  </si>
  <si>
    <t> Heaven's Got Fire   </t>
  </si>
  <si>
    <t> 8.60   </t>
  </si>
  <si>
    <t> What Does It Take   </t>
  </si>
  <si>
    <t> 6.40   </t>
  </si>
  <si>
    <t>Laurel 2022-02-25   Race: 4   </t>
  </si>
  <si>
    <t> Pepe and Heywood   </t>
  </si>
  <si>
    <t> Awesummer   </t>
  </si>
  <si>
    <t> 5.60   </t>
  </si>
  <si>
    <t> 4.40   </t>
  </si>
  <si>
    <t> Deshackled   </t>
  </si>
  <si>
    <t>Laurel 2022-02-25   Race: 5   </t>
  </si>
  <si>
    <t> Hashtag Lucky   </t>
  </si>
  <si>
    <t> 18.40   </t>
  </si>
  <si>
    <t> 8.00   </t>
  </si>
  <si>
    <t> 3.60   </t>
  </si>
  <si>
    <t> Awfully Foxy   </t>
  </si>
  <si>
    <t> Tilsa   </t>
  </si>
  <si>
    <t>Laurel 2022-02-25   Race: 6   </t>
  </si>
  <si>
    <t> Blueberry Indygo   </t>
  </si>
  <si>
    <t> Rationalmillennial   </t>
  </si>
  <si>
    <t> 9.80   </t>
  </si>
  <si>
    <t> Fashionista   </t>
  </si>
  <si>
    <t> 2.10 </t>
  </si>
  <si>
    <t>21.00</t>
  </si>
  <si>
    <t>50.00</t>
  </si>
  <si>
    <t>6/3/2/1</t>
  </si>
  <si>
    <t>364.60</t>
  </si>
  <si>
    <t>6.60</t>
  </si>
  <si>
    <t>21.20</t>
  </si>
  <si>
    <t>1/5/4/2</t>
  </si>
  <si>
    <t>40.00</t>
  </si>
  <si>
    <t>11.20</t>
  </si>
  <si>
    <t>41.80</t>
  </si>
  <si>
    <t>144.40</t>
  </si>
  <si>
    <t>1/2/6/3</t>
  </si>
  <si>
    <t>462.60</t>
  </si>
  <si>
    <t>16.40</t>
  </si>
  <si>
    <t>35.80</t>
  </si>
  <si>
    <t>56.60</t>
  </si>
  <si>
    <t>175.00</t>
  </si>
  <si>
    <t>1/3/6/4</t>
  </si>
  <si>
    <t>371.40</t>
  </si>
  <si>
    <t>44.60</t>
  </si>
  <si>
    <t>60.20</t>
  </si>
  <si>
    <t>59.40</t>
  </si>
  <si>
    <t>349.80</t>
  </si>
  <si>
    <t>3/6/5/2</t>
  </si>
  <si>
    <t>995.40</t>
  </si>
  <si>
    <t>79.00</t>
  </si>
  <si>
    <t>473.00</t>
  </si>
  <si>
    <t>539.20</t>
  </si>
  <si>
    <t>37.00</t>
  </si>
  <si>
    <t>116.60</t>
  </si>
  <si>
    <t>1/6/7/2</t>
  </si>
  <si>
    <t>544.20</t>
  </si>
  <si>
    <t>47.80</t>
  </si>
  <si>
    <t>159.80</t>
  </si>
  <si>
    <t>Laurel 2022-02-25   Race: 7   </t>
  </si>
  <si>
    <t> Acadian Girl   </t>
  </si>
  <si>
    <t> 7.20   </t>
  </si>
  <si>
    <t> Good Measure   </t>
  </si>
  <si>
    <t> 4.00   </t>
  </si>
  <si>
    <t> Mit Mazel   </t>
  </si>
  <si>
    <t> 2.10</t>
  </si>
  <si>
    <t>29.60</t>
  </si>
  <si>
    <t>5/3/4/6</t>
  </si>
  <si>
    <t>74.80</t>
  </si>
  <si>
    <t>12.20</t>
  </si>
  <si>
    <t>111.00</t>
  </si>
  <si>
    <t>Laurel 2022-02-25   Race: 8   </t>
  </si>
  <si>
    <t> Heliacal Rising   </t>
  </si>
  <si>
    <t> Mo Fire   </t>
  </si>
  <si>
    <t> 4.20   </t>
  </si>
  <si>
    <t> Kobe's Girl   </t>
  </si>
  <si>
    <t>19.60</t>
  </si>
  <si>
    <t>34.40</t>
  </si>
  <si>
    <t>7/3/4/2</t>
  </si>
  <si>
    <t>70.40</t>
  </si>
  <si>
    <t>18.60</t>
  </si>
  <si>
    <t>25.00</t>
  </si>
  <si>
    <t>274.20</t>
  </si>
  <si>
    <t>1,6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</si>
</sst>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12</v>
      </c>
      <c r="L2" s="19"/>
      <c r="M2" s="19"/>
      <c r="N2" s="95"/>
    </row>
    <row r="3" spans="1:14" ht="25.5">
      <c r="A3" s="169">
        <v>6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5.1</v>
      </c>
      <c r="L3" s="98"/>
      <c r="M3" s="98"/>
      <c r="N3" s="95"/>
    </row>
    <row r="4" spans="1:14" ht="25.5">
      <c r="A4" s="169">
        <v>3</v>
      </c>
      <c r="B4" s="170" t="s">
        <v>161</v>
      </c>
      <c r="C4" s="171" t="s">
        <v>162</v>
      </c>
      <c r="D4" s="171" t="s">
        <v>163</v>
      </c>
      <c r="E4" s="171" t="s">
        <v>164</v>
      </c>
      <c r="G4" s="81"/>
      <c r="I4" s="17" t="s">
        <v>29</v>
      </c>
      <c r="J4" s="70" t="e">
        <f>_XLL.REDOND.MULT(G13,0.1)</f>
        <v>#VALUE!</v>
      </c>
      <c r="K4" s="70"/>
      <c r="L4" s="19" t="s">
        <v>21</v>
      </c>
      <c r="M4" s="19"/>
      <c r="N4" s="95"/>
    </row>
    <row r="5" spans="1:14" ht="25.5">
      <c r="A5" s="169">
        <v>2</v>
      </c>
      <c r="B5" s="170" t="s">
        <v>165</v>
      </c>
      <c r="C5" s="171" t="s">
        <v>162</v>
      </c>
      <c r="D5" s="171" t="s">
        <v>162</v>
      </c>
      <c r="E5" s="171" t="s">
        <v>159</v>
      </c>
      <c r="G5" s="81"/>
      <c r="I5" s="96" t="s">
        <v>30</v>
      </c>
      <c r="J5" s="97" t="e">
        <f>_XLL.REDOND.MULT(G18,0.1)</f>
        <v>#VALUE!</v>
      </c>
      <c r="K5" s="97">
        <v>24.1</v>
      </c>
      <c r="L5" s="98" t="s">
        <v>20</v>
      </c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35</v>
      </c>
      <c r="L6" s="19" t="s">
        <v>16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18.6</v>
      </c>
      <c r="L7" s="98" t="s">
        <v>20</v>
      </c>
      <c r="M7" s="98"/>
      <c r="N7" s="95"/>
      <c r="O7" s="7"/>
      <c r="P7" s="7"/>
    </row>
    <row r="8" spans="1:16" ht="12.75" customHeight="1">
      <c r="A8" s="169">
        <v>1</v>
      </c>
      <c r="B8" s="170" t="s">
        <v>167</v>
      </c>
      <c r="C8" s="171" t="s">
        <v>168</v>
      </c>
      <c r="D8" s="171" t="s">
        <v>169</v>
      </c>
      <c r="E8" s="171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 t="s">
        <v>18</v>
      </c>
      <c r="M8" s="19"/>
      <c r="N8" s="95"/>
      <c r="O8" s="8"/>
      <c r="P8" s="8"/>
    </row>
    <row r="9" spans="1:16" ht="25.5">
      <c r="A9" s="169">
        <v>5</v>
      </c>
      <c r="B9" s="170" t="s">
        <v>170</v>
      </c>
      <c r="C9" s="171" t="s">
        <v>162</v>
      </c>
      <c r="D9" s="171" t="s">
        <v>171</v>
      </c>
      <c r="E9" s="171" t="s">
        <v>172</v>
      </c>
      <c r="G9" s="81"/>
      <c r="I9" s="96" t="s">
        <v>34</v>
      </c>
      <c r="J9" s="97" t="e">
        <f>_XLL.REDOND.MULT(G38,0.1)</f>
        <v>#VALUE!</v>
      </c>
      <c r="K9" s="97">
        <v>7.1</v>
      </c>
      <c r="L9" s="98" t="s">
        <v>260</v>
      </c>
      <c r="M9" s="98"/>
      <c r="N9" s="95"/>
      <c r="O9" s="92"/>
      <c r="P9" s="9"/>
    </row>
    <row r="10" spans="1:16" ht="25.5">
      <c r="A10" s="169">
        <v>4</v>
      </c>
      <c r="B10" s="170" t="s">
        <v>173</v>
      </c>
      <c r="C10" s="171" t="s">
        <v>162</v>
      </c>
      <c r="D10" s="171" t="s">
        <v>162</v>
      </c>
      <c r="E10" s="171" t="s">
        <v>169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174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1</v>
      </c>
      <c r="B13" s="170" t="s">
        <v>175</v>
      </c>
      <c r="C13" s="171" t="s">
        <v>176</v>
      </c>
      <c r="D13" s="171" t="s">
        <v>177</v>
      </c>
      <c r="E13" s="171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2</v>
      </c>
      <c r="B14" s="170" t="s">
        <v>179</v>
      </c>
      <c r="C14" s="171" t="s">
        <v>162</v>
      </c>
      <c r="D14" s="171" t="s">
        <v>158</v>
      </c>
      <c r="E14" s="171" t="s">
        <v>180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6</v>
      </c>
      <c r="B15" s="170" t="s">
        <v>181</v>
      </c>
      <c r="C15" s="171" t="s">
        <v>162</v>
      </c>
      <c r="D15" s="171" t="s">
        <v>162</v>
      </c>
      <c r="E15" s="171" t="s">
        <v>182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183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1</v>
      </c>
      <c r="B18" s="170" t="s">
        <v>184</v>
      </c>
      <c r="C18" s="171" t="s">
        <v>180</v>
      </c>
      <c r="D18" s="171" t="s">
        <v>163</v>
      </c>
      <c r="E18" s="171" t="s">
        <v>168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3</v>
      </c>
      <c r="B19" s="170" t="s">
        <v>185</v>
      </c>
      <c r="C19" s="171" t="s">
        <v>162</v>
      </c>
      <c r="D19" s="171" t="s">
        <v>186</v>
      </c>
      <c r="E19" s="171" t="s">
        <v>187</v>
      </c>
      <c r="G19" s="81"/>
      <c r="M19" s="15"/>
      <c r="N19" s="10"/>
      <c r="O19" s="12"/>
      <c r="P19" s="10"/>
    </row>
    <row r="20" spans="1:16" ht="25.5">
      <c r="A20" s="169">
        <v>6</v>
      </c>
      <c r="B20" s="170" t="s">
        <v>188</v>
      </c>
      <c r="C20" s="171" t="s">
        <v>162</v>
      </c>
      <c r="D20" s="171" t="s">
        <v>162</v>
      </c>
      <c r="E20" s="171" t="s">
        <v>159</v>
      </c>
      <c r="G20" s="81"/>
      <c r="M20" s="16"/>
      <c r="N20" s="13"/>
      <c r="O20" s="14"/>
      <c r="P20" s="13"/>
    </row>
    <row r="21" spans="1:7" ht="12.75">
      <c r="A21" s="166" t="s">
        <v>189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3</v>
      </c>
      <c r="B23" s="170" t="s">
        <v>190</v>
      </c>
      <c r="C23" s="171" t="s">
        <v>191</v>
      </c>
      <c r="D23" s="171" t="s">
        <v>192</v>
      </c>
      <c r="E23" s="171" t="s">
        <v>193</v>
      </c>
      <c r="G23" s="81" t="e">
        <f>C23*D24/2</f>
        <v>#VALUE!</v>
      </c>
    </row>
    <row r="24" spans="1:7" ht="25.5">
      <c r="A24" s="169">
        <v>6</v>
      </c>
      <c r="B24" s="170" t="s">
        <v>194</v>
      </c>
      <c r="C24" s="171" t="s">
        <v>162</v>
      </c>
      <c r="D24" s="171" t="s">
        <v>177</v>
      </c>
      <c r="E24" s="171" t="s">
        <v>171</v>
      </c>
      <c r="G24" s="81"/>
    </row>
    <row r="25" spans="1:7" ht="12.75">
      <c r="A25" s="169">
        <v>5</v>
      </c>
      <c r="B25" s="170" t="s">
        <v>195</v>
      </c>
      <c r="C25" s="171" t="s">
        <v>162</v>
      </c>
      <c r="D25" s="171" t="s">
        <v>162</v>
      </c>
      <c r="E25" s="171" t="s">
        <v>178</v>
      </c>
      <c r="G25" s="81"/>
    </row>
    <row r="26" spans="1:7" ht="12.75">
      <c r="A26" s="166" t="s">
        <v>196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1</v>
      </c>
      <c r="B28" s="170" t="s">
        <v>197</v>
      </c>
      <c r="C28" s="171" t="s">
        <v>177</v>
      </c>
      <c r="D28" s="171" t="s">
        <v>164</v>
      </c>
      <c r="E28" s="171" t="s">
        <v>172</v>
      </c>
      <c r="G28" s="81" t="e">
        <f>C28*D29/2</f>
        <v>#VALUE!</v>
      </c>
    </row>
    <row r="29" spans="1:7" ht="25.5">
      <c r="A29" s="169">
        <v>6</v>
      </c>
      <c r="B29" s="170" t="s">
        <v>198</v>
      </c>
      <c r="C29" s="171" t="s">
        <v>162</v>
      </c>
      <c r="D29" s="171" t="s">
        <v>199</v>
      </c>
      <c r="E29" s="171" t="s">
        <v>187</v>
      </c>
      <c r="G29" s="81"/>
    </row>
    <row r="30" spans="1:7" ht="25.5">
      <c r="A30" s="169">
        <v>7</v>
      </c>
      <c r="B30" s="170" t="s">
        <v>200</v>
      </c>
      <c r="C30" s="171" t="s">
        <v>162</v>
      </c>
      <c r="D30" s="171" t="s">
        <v>162</v>
      </c>
      <c r="E30" s="171" t="s">
        <v>201</v>
      </c>
      <c r="G30" s="81"/>
    </row>
    <row r="31" spans="1:7" ht="12.75">
      <c r="A31" s="166" t="s">
        <v>236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5</v>
      </c>
      <c r="B33" s="170" t="s">
        <v>237</v>
      </c>
      <c r="C33" s="171" t="s">
        <v>238</v>
      </c>
      <c r="D33" s="171" t="s">
        <v>193</v>
      </c>
      <c r="E33" s="171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3</v>
      </c>
      <c r="B34" s="170" t="s">
        <v>239</v>
      </c>
      <c r="C34" s="171" t="s">
        <v>162</v>
      </c>
      <c r="D34" s="171" t="s">
        <v>240</v>
      </c>
      <c r="E34" s="171" t="s">
        <v>172</v>
      </c>
      <c r="G34" s="81"/>
      <c r="L34" s="74"/>
      <c r="M34" s="74"/>
      <c r="N34" s="74"/>
      <c r="O34" s="74"/>
      <c r="P34" s="74"/>
    </row>
    <row r="35" spans="1:16" ht="12.75">
      <c r="A35" s="169">
        <v>4</v>
      </c>
      <c r="B35" s="170" t="s">
        <v>241</v>
      </c>
      <c r="C35" s="171" t="s">
        <v>162</v>
      </c>
      <c r="D35" s="171" t="s">
        <v>162</v>
      </c>
      <c r="E35" s="171" t="s">
        <v>242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248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7</v>
      </c>
      <c r="B38" s="170" t="s">
        <v>249</v>
      </c>
      <c r="C38" s="171" t="s">
        <v>168</v>
      </c>
      <c r="D38" s="171" t="s">
        <v>159</v>
      </c>
      <c r="E38" s="171" t="s">
        <v>160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9">
        <v>3</v>
      </c>
      <c r="B39" s="170" t="s">
        <v>250</v>
      </c>
      <c r="C39" s="171" t="s">
        <v>162</v>
      </c>
      <c r="D39" s="171" t="s">
        <v>251</v>
      </c>
      <c r="E39" s="171" t="s">
        <v>169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4</v>
      </c>
      <c r="B40" s="170" t="s">
        <v>252</v>
      </c>
      <c r="C40" s="171" t="s">
        <v>162</v>
      </c>
      <c r="D40" s="171" t="s">
        <v>162</v>
      </c>
      <c r="E40" s="171" t="s">
        <v>201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K76" sqref="K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20" t="s">
        <v>139</v>
      </c>
      <c r="F52" s="120"/>
      <c r="G52" s="120"/>
      <c r="H52" s="120"/>
      <c r="I52" s="120"/>
      <c r="J52" s="120"/>
      <c r="K52" s="54"/>
    </row>
    <row r="53" spans="1:13" ht="18" customHeight="1">
      <c r="A53" s="20"/>
      <c r="B53" s="20"/>
      <c r="C53" s="20"/>
      <c r="D53" s="54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20"/>
      <c r="B54" s="20"/>
      <c r="C54" s="20"/>
      <c r="D54" s="54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44617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5" t="s">
        <v>15</v>
      </c>
      <c r="B56" s="115"/>
      <c r="C56" s="115"/>
      <c r="D56" s="115"/>
      <c r="E56" s="66" t="s">
        <v>16</v>
      </c>
      <c r="F56" s="67"/>
      <c r="G56" s="68"/>
      <c r="H56" s="115" t="s">
        <v>15</v>
      </c>
      <c r="I56" s="115"/>
      <c r="J56" s="115"/>
      <c r="K56" s="115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>
        <f>Info!L2</f>
        <v>0</v>
      </c>
      <c r="F57" s="112"/>
      <c r="G57" s="59"/>
      <c r="H57" s="111" t="s">
        <v>13</v>
      </c>
      <c r="I57" s="111"/>
      <c r="J57" s="57">
        <f>Info!M6</f>
        <v>0</v>
      </c>
      <c r="K57" s="58" t="s">
        <v>8</v>
      </c>
      <c r="L57" s="112" t="str">
        <f>Info!L6</f>
        <v>1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4.80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18.40   </v>
      </c>
      <c r="L59" s="76" t="str">
        <f>Info!D23</f>
        <v> 8.00   </v>
      </c>
      <c r="M59" s="76" t="str">
        <f>Info!E23</f>
        <v> 3.60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2.80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3.80   </v>
      </c>
      <c r="M60" s="76" t="str">
        <f>Info!E24</f>
        <v> 3.00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5.40   </v>
      </c>
      <c r="O61" s="2"/>
    </row>
    <row r="62" spans="1:15" ht="12.75">
      <c r="A62" s="111" t="s">
        <v>9</v>
      </c>
      <c r="B62" s="111"/>
      <c r="C62" s="57" t="s">
        <v>202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11" t="s">
        <v>7</v>
      </c>
      <c r="B63" s="111"/>
      <c r="C63" s="75">
        <f>Info!K2</f>
        <v>12</v>
      </c>
      <c r="D63" s="57"/>
      <c r="E63" s="64"/>
      <c r="F63" s="65"/>
      <c r="G63" s="61"/>
      <c r="H63" s="56" t="s">
        <v>7</v>
      </c>
      <c r="I63" s="56"/>
      <c r="J63" s="75">
        <f>Info!K6</f>
        <v>35</v>
      </c>
      <c r="K63" s="57" t="s">
        <v>10</v>
      </c>
      <c r="L63" s="64" t="s">
        <v>228</v>
      </c>
      <c r="M63" s="65"/>
      <c r="O63" s="2"/>
    </row>
    <row r="64" spans="1:23" ht="12.75">
      <c r="A64" s="111" t="s">
        <v>11</v>
      </c>
      <c r="B64" s="111"/>
      <c r="C64" s="57" t="s">
        <v>203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 t="s">
        <v>24</v>
      </c>
      <c r="L64" s="64" t="s">
        <v>229</v>
      </c>
      <c r="M64" s="65"/>
      <c r="O64" s="2"/>
      <c r="S64" s="117"/>
      <c r="T64" s="117"/>
      <c r="U64" s="117"/>
      <c r="V64" s="117"/>
      <c r="W64" s="117"/>
    </row>
    <row r="65" spans="1:15" ht="12.75">
      <c r="A65" s="114" t="s">
        <v>12</v>
      </c>
      <c r="B65" s="114"/>
      <c r="C65" s="113" t="s">
        <v>204</v>
      </c>
      <c r="D65" s="113"/>
      <c r="E65" s="113" t="s">
        <v>205</v>
      </c>
      <c r="F65" s="113"/>
      <c r="G65" s="61"/>
      <c r="H65" s="114" t="s">
        <v>12</v>
      </c>
      <c r="I65" s="114"/>
      <c r="J65" s="113" t="s">
        <v>225</v>
      </c>
      <c r="K65" s="113"/>
      <c r="L65" s="113" t="s">
        <v>226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15</v>
      </c>
      <c r="B68" s="115"/>
      <c r="C68" s="115"/>
      <c r="D68" s="115"/>
      <c r="E68" s="66" t="s">
        <v>18</v>
      </c>
      <c r="F68" s="67"/>
      <c r="G68" s="68"/>
      <c r="H68" s="115" t="s">
        <v>15</v>
      </c>
      <c r="I68" s="115"/>
      <c r="J68" s="115"/>
      <c r="K68" s="115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Info!M7</f>
        <v>0</v>
      </c>
      <c r="K69" s="58" t="s">
        <v>8</v>
      </c>
      <c r="L69" s="112" t="str">
        <f>Info!L7</f>
        <v>4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3.40   </v>
      </c>
      <c r="E71" s="76" t="str">
        <f>Info!D8</f>
        <v> 2.40   </v>
      </c>
      <c r="F71" s="76" t="str">
        <f>Info!E8</f>
        <v> 2.10   </v>
      </c>
      <c r="G71" s="61"/>
      <c r="H71" s="56" t="s">
        <v>0</v>
      </c>
      <c r="I71" s="62">
        <f>Info!A28</f>
        <v>1</v>
      </c>
      <c r="J71" s="63"/>
      <c r="K71" s="76" t="str">
        <f>Info!C28</f>
        <v> 3.80   </v>
      </c>
      <c r="L71" s="76" t="str">
        <f>Info!D28</f>
        <v> 2.80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2.20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9.80   </v>
      </c>
      <c r="M72" s="76" t="str">
        <f>Info!E29</f>
        <v> 4.40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Info!A30</f>
        <v>7</v>
      </c>
      <c r="J73" s="63"/>
      <c r="K73" s="77"/>
      <c r="L73" s="76"/>
      <c r="M73" s="76" t="str">
        <f>Info!E30</f>
        <v> 2.10 </v>
      </c>
      <c r="O73" s="2"/>
    </row>
    <row r="74" spans="1:15" ht="12.75">
      <c r="A74" s="111" t="s">
        <v>9</v>
      </c>
      <c r="B74" s="111"/>
      <c r="C74" s="57" t="s">
        <v>206</v>
      </c>
      <c r="D74" s="57" t="s">
        <v>14</v>
      </c>
      <c r="E74" s="57" t="s">
        <v>210</v>
      </c>
      <c r="F74" s="58"/>
      <c r="G74" s="61"/>
      <c r="H74" s="111" t="s">
        <v>9</v>
      </c>
      <c r="I74" s="111"/>
      <c r="J74" s="57" t="s">
        <v>230</v>
      </c>
      <c r="K74" s="56" t="s">
        <v>14</v>
      </c>
      <c r="L74" s="57" t="s">
        <v>234</v>
      </c>
      <c r="M74" s="58"/>
      <c r="O74" s="2"/>
    </row>
    <row r="75" spans="1:15" ht="12.75">
      <c r="A75" s="111" t="s">
        <v>7</v>
      </c>
      <c r="B75" s="111"/>
      <c r="C75" s="75">
        <f>Info!K3</f>
        <v>5.1</v>
      </c>
      <c r="D75" s="57"/>
      <c r="E75" s="64"/>
      <c r="F75" s="65"/>
      <c r="G75" s="61"/>
      <c r="H75" s="111" t="s">
        <v>7</v>
      </c>
      <c r="I75" s="111"/>
      <c r="J75" s="75">
        <f>Info!K7</f>
        <v>18.6</v>
      </c>
      <c r="K75" s="57" t="s">
        <v>10</v>
      </c>
      <c r="L75" s="64" t="s">
        <v>235</v>
      </c>
      <c r="M75" s="65"/>
      <c r="O75" s="2"/>
    </row>
    <row r="76" spans="1:15" ht="12.75">
      <c r="A76" s="111" t="s">
        <v>11</v>
      </c>
      <c r="B76" s="111"/>
      <c r="C76" s="57" t="s">
        <v>207</v>
      </c>
      <c r="D76" s="57"/>
      <c r="E76" s="64"/>
      <c r="F76" s="65"/>
      <c r="G76" s="61"/>
      <c r="H76" s="111" t="s">
        <v>11</v>
      </c>
      <c r="I76" s="111"/>
      <c r="J76" s="57" t="s">
        <v>231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208</v>
      </c>
      <c r="D77" s="113"/>
      <c r="E77" s="113" t="s">
        <v>209</v>
      </c>
      <c r="F77" s="113"/>
      <c r="G77" s="61"/>
      <c r="H77" s="114" t="s">
        <v>12</v>
      </c>
      <c r="I77" s="114"/>
      <c r="J77" s="113" t="s">
        <v>232</v>
      </c>
      <c r="K77" s="113"/>
      <c r="L77" s="113" t="s">
        <v>233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15</v>
      </c>
      <c r="B80" s="115"/>
      <c r="C80" s="115"/>
      <c r="D80" s="115"/>
      <c r="E80" s="66" t="s">
        <v>19</v>
      </c>
      <c r="F80" s="67"/>
      <c r="G80" s="68"/>
      <c r="H80" s="115" t="s">
        <v>15</v>
      </c>
      <c r="I80" s="115"/>
      <c r="J80" s="115"/>
      <c r="K80" s="115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 t="str">
        <f>Info!L4</f>
        <v>5</v>
      </c>
      <c r="F81" s="112"/>
      <c r="G81" s="59"/>
      <c r="H81" s="111" t="s">
        <v>13</v>
      </c>
      <c r="I81" s="111"/>
      <c r="J81" s="57">
        <f>Info!M8</f>
        <v>0</v>
      </c>
      <c r="K81" s="58" t="s">
        <v>8</v>
      </c>
      <c r="L81" s="112" t="str">
        <f>Info!L8</f>
        <v>2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6.60   </v>
      </c>
      <c r="E83" s="76" t="str">
        <f>Info!D13</f>
        <v> 3.80   </v>
      </c>
      <c r="F83" s="76" t="str">
        <f>Info!E13</f>
        <v> 5.40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7.20   </v>
      </c>
      <c r="L83" s="76" t="str">
        <f>Info!D33</f>
        <v> 3.60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4.80   </v>
      </c>
      <c r="F84" s="76" t="str">
        <f>Info!E14</f>
        <v> 8.60   </v>
      </c>
      <c r="G84" s="61"/>
      <c r="H84" s="56" t="s">
        <v>1</v>
      </c>
      <c r="I84" s="62">
        <f>Info!A34</f>
        <v>3</v>
      </c>
      <c r="J84" s="63"/>
      <c r="K84" s="77"/>
      <c r="L84" s="76" t="str">
        <f>Info!D34</f>
        <v> 4.00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6.40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2.10</v>
      </c>
    </row>
    <row r="86" spans="1:13" ht="12.75">
      <c r="A86" s="111" t="s">
        <v>9</v>
      </c>
      <c r="B86" s="111"/>
      <c r="C86" s="57" t="s">
        <v>211</v>
      </c>
      <c r="D86" s="56" t="s">
        <v>14</v>
      </c>
      <c r="E86" s="57" t="s">
        <v>215</v>
      </c>
      <c r="F86" s="58"/>
      <c r="G86" s="61"/>
      <c r="H86" s="111" t="s">
        <v>9</v>
      </c>
      <c r="I86" s="111"/>
      <c r="J86" s="57" t="s">
        <v>243</v>
      </c>
      <c r="K86" s="56" t="s">
        <v>14</v>
      </c>
      <c r="L86" s="57" t="s">
        <v>246</v>
      </c>
      <c r="M86" s="58"/>
    </row>
    <row r="87" spans="1:13" ht="12.75">
      <c r="A87" s="111" t="s">
        <v>7</v>
      </c>
      <c r="B87" s="111"/>
      <c r="C87" s="75">
        <f>Info!K4</f>
        <v>0</v>
      </c>
      <c r="D87" s="57" t="s">
        <v>10</v>
      </c>
      <c r="E87" s="64" t="s">
        <v>216</v>
      </c>
      <c r="F87" s="65"/>
      <c r="G87" s="61"/>
      <c r="H87" s="111" t="s">
        <v>7</v>
      </c>
      <c r="I87" s="111"/>
      <c r="J87" s="75">
        <f>Info!K8</f>
        <v>0</v>
      </c>
      <c r="K87" s="57" t="s">
        <v>10</v>
      </c>
      <c r="L87" s="64" t="s">
        <v>247</v>
      </c>
      <c r="M87" s="65"/>
    </row>
    <row r="88" spans="1:13" ht="12.75">
      <c r="A88" s="111" t="s">
        <v>11</v>
      </c>
      <c r="B88" s="111"/>
      <c r="C88" s="57" t="s">
        <v>212</v>
      </c>
      <c r="D88" s="57"/>
      <c r="E88" s="64"/>
      <c r="F88" s="65"/>
      <c r="G88" s="61"/>
      <c r="H88" s="111" t="s">
        <v>11</v>
      </c>
      <c r="I88" s="111"/>
      <c r="J88" s="57" t="s">
        <v>223</v>
      </c>
      <c r="K88" s="57"/>
      <c r="L88" s="64"/>
      <c r="M88" s="65"/>
    </row>
    <row r="89" spans="1:13" ht="12.75">
      <c r="A89" s="114" t="s">
        <v>12</v>
      </c>
      <c r="B89" s="114"/>
      <c r="C89" s="113" t="s">
        <v>213</v>
      </c>
      <c r="D89" s="113"/>
      <c r="E89" s="113" t="s">
        <v>214</v>
      </c>
      <c r="F89" s="113"/>
      <c r="G89" s="61"/>
      <c r="H89" s="114" t="s">
        <v>12</v>
      </c>
      <c r="I89" s="114"/>
      <c r="J89" s="113" t="s">
        <v>244</v>
      </c>
      <c r="K89" s="113"/>
      <c r="L89" s="113" t="s">
        <v>245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15</v>
      </c>
      <c r="B92" s="115"/>
      <c r="C92" s="115"/>
      <c r="D92" s="115"/>
      <c r="E92" s="66" t="s">
        <v>20</v>
      </c>
      <c r="F92" s="67"/>
      <c r="G92" s="68"/>
      <c r="H92" s="115" t="s">
        <v>15</v>
      </c>
      <c r="I92" s="115"/>
      <c r="J92" s="115"/>
      <c r="K92" s="115"/>
      <c r="L92" s="66" t="s">
        <v>23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 t="str">
        <f>Info!L5</f>
        <v>4</v>
      </c>
      <c r="F93" s="112"/>
      <c r="G93" s="59"/>
      <c r="H93" s="111" t="s">
        <v>13</v>
      </c>
      <c r="I93" s="111"/>
      <c r="J93" s="57">
        <f>Info!M9</f>
        <v>0</v>
      </c>
      <c r="K93" s="58" t="s">
        <v>8</v>
      </c>
      <c r="L93" s="112" t="str">
        <f>Info!L9</f>
        <v>1,6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8.60   </v>
      </c>
      <c r="E95" s="76" t="str">
        <f>Info!D18</f>
        <v> 5.00   </v>
      </c>
      <c r="F95" s="76" t="str">
        <f>Info!E18</f>
        <v> 3.40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3.40   </v>
      </c>
      <c r="L95" s="76" t="str">
        <f>Info!D38</f>
        <v> 2.60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5.60   </v>
      </c>
      <c r="F96" s="76" t="str">
        <f>Info!E19</f>
        <v> 4.40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4.20   </v>
      </c>
      <c r="M96" s="76" t="str">
        <f>Info!E39</f>
        <v> 2.40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2.10 </v>
      </c>
    </row>
    <row r="98" spans="1:13" ht="12.75">
      <c r="A98" s="111" t="s">
        <v>9</v>
      </c>
      <c r="B98" s="111"/>
      <c r="C98" s="57" t="s">
        <v>217</v>
      </c>
      <c r="D98" s="56" t="s">
        <v>14</v>
      </c>
      <c r="E98" s="57" t="s">
        <v>221</v>
      </c>
      <c r="F98" s="58"/>
      <c r="G98" s="61"/>
      <c r="H98" s="111" t="s">
        <v>9</v>
      </c>
      <c r="I98" s="111"/>
      <c r="J98" s="57" t="s">
        <v>253</v>
      </c>
      <c r="K98" s="78" t="s">
        <v>14</v>
      </c>
      <c r="L98" s="64" t="s">
        <v>257</v>
      </c>
      <c r="M98" s="80"/>
    </row>
    <row r="99" spans="1:13" ht="12.75">
      <c r="A99" s="111" t="s">
        <v>7</v>
      </c>
      <c r="B99" s="111"/>
      <c r="C99" s="75">
        <f>Info!K5</f>
        <v>24.1</v>
      </c>
      <c r="D99" s="57" t="s">
        <v>10</v>
      </c>
      <c r="E99" s="64" t="s">
        <v>222</v>
      </c>
      <c r="F99" s="65"/>
      <c r="G99" s="61"/>
      <c r="H99" s="111" t="s">
        <v>7</v>
      </c>
      <c r="I99" s="111"/>
      <c r="J99" s="75">
        <f>Info!K9</f>
        <v>7.1</v>
      </c>
      <c r="K99" s="57" t="s">
        <v>10</v>
      </c>
      <c r="L99" s="64" t="s">
        <v>258</v>
      </c>
      <c r="M99" s="65"/>
    </row>
    <row r="100" spans="1:13" ht="12.75">
      <c r="A100" s="111" t="s">
        <v>11</v>
      </c>
      <c r="B100" s="111"/>
      <c r="C100" s="57" t="s">
        <v>218</v>
      </c>
      <c r="D100" s="57"/>
      <c r="E100" s="64"/>
      <c r="F100" s="65"/>
      <c r="G100" s="61"/>
      <c r="H100" s="111" t="s">
        <v>11</v>
      </c>
      <c r="I100" s="111"/>
      <c r="J100" s="57" t="s">
        <v>254</v>
      </c>
      <c r="K100" s="57" t="s">
        <v>24</v>
      </c>
      <c r="L100" s="64" t="s">
        <v>259</v>
      </c>
      <c r="M100" s="65"/>
    </row>
    <row r="101" spans="1:13" ht="12.75">
      <c r="A101" s="114" t="s">
        <v>12</v>
      </c>
      <c r="B101" s="114"/>
      <c r="C101" s="113" t="s">
        <v>219</v>
      </c>
      <c r="D101" s="113"/>
      <c r="E101" s="113" t="s">
        <v>220</v>
      </c>
      <c r="F101" s="113"/>
      <c r="G101" s="61"/>
      <c r="H101" s="114" t="s">
        <v>12</v>
      </c>
      <c r="I101" s="114"/>
      <c r="J101" s="113" t="s">
        <v>255</v>
      </c>
      <c r="K101" s="113"/>
      <c r="L101" s="113" t="s">
        <v>256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5"/>
      <c r="I104" s="115"/>
      <c r="J104" s="115"/>
      <c r="K104" s="115"/>
      <c r="L104" s="66"/>
      <c r="M104" s="67"/>
    </row>
    <row r="105" spans="7:13" ht="12.75">
      <c r="G105" s="59"/>
      <c r="H105" s="111"/>
      <c r="I105" s="111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L69:M69"/>
    <mergeCell ref="H110:I110"/>
    <mergeCell ref="J113:K113"/>
    <mergeCell ref="E77:F77"/>
    <mergeCell ref="H69:I69"/>
    <mergeCell ref="H76:I76"/>
    <mergeCell ref="J77:K77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5:B65"/>
    <mergeCell ref="A74:B74"/>
    <mergeCell ref="A75:B75"/>
    <mergeCell ref="A81:B81"/>
    <mergeCell ref="A77:B77"/>
    <mergeCell ref="A80:D8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LAUREL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44617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6</v>
      </c>
      <c r="F24" s="143"/>
      <c r="G24" s="144">
        <f>RESULTADOS!E57</f>
        <v>0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1</v>
      </c>
      <c r="F26" s="143"/>
      <c r="G26" s="144" t="str">
        <f>RESULTADOS!E81</f>
        <v>5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1</v>
      </c>
      <c r="F27" s="143"/>
      <c r="G27" s="144" t="str">
        <f>RESULTADOS!E93</f>
        <v>4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3</v>
      </c>
      <c r="F28" s="143"/>
      <c r="G28" s="144" t="str">
        <f>RESULTADOS!L57</f>
        <v>1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1</v>
      </c>
      <c r="F29" s="143"/>
      <c r="G29" s="144" t="str">
        <f>RESULTADOS!L69</f>
        <v>4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5</v>
      </c>
      <c r="F30" s="143"/>
      <c r="G30" s="144" t="str">
        <f>RESULTADOS!L81</f>
        <v>2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7</v>
      </c>
      <c r="F31" s="143"/>
      <c r="G31" s="144" t="str">
        <f>RESULTADOS!L93</f>
        <v>1,6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LAUREL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44617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4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1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4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 t="str">
        <f>RESULTADOS!L81</f>
        <v>2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 t="str">
        <f>RESULTADOS!L93</f>
        <v>1,6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LAUREL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6</v>
      </c>
      <c r="F24" s="160"/>
      <c r="G24" s="161">
        <f>RESULTADOS!E57</f>
        <v>0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1</v>
      </c>
      <c r="F26" s="160"/>
      <c r="G26" s="161" t="str">
        <f>RESULTADOS!E81</f>
        <v>5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1</v>
      </c>
      <c r="F27" s="160"/>
      <c r="G27" s="161" t="str">
        <f>RESULTADOS!E93</f>
        <v>4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 t="str">
        <f>RESULTADOS!L57</f>
        <v>1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1</v>
      </c>
      <c r="F29" s="160"/>
      <c r="G29" s="161" t="str">
        <f>RESULTADOS!L69</f>
        <v>4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 t="str">
        <f>RESULTADOS!L81</f>
        <v>2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7</v>
      </c>
      <c r="F31" s="160"/>
      <c r="G31" s="161" t="str">
        <f>RESULTADOS!L93</f>
        <v>1,6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2022-02-25T22:08:17Z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