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<sst xmlns="http://schemas.openxmlformats.org/spreadsheetml/2006/main" count="529" uniqueCount="225">
  <si>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</si>
  <si>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</si>
  <si>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</si>
  <si>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</si>
  <si>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</si>
  <si>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</si>
  <si>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</si>
  <si>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</si>
  <si>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</si>
  <si>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</si>
  <si>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</si>
  <si>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</si>
  <si>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</si>
  <si>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</si>
  <si>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</si>
  <si>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</si>
  <si>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</si>
  <si>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</si>
  <si>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</si>
  <si>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</si>
  <si>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</si>
  <si>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</si>
  <si>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</si>
  <si>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</si>
  <si>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</si>
  <si>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</si>
  <si>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</si>
  <si>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</si>
  <si>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</si>
  <si>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</si>
  <si>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</si>
  <si>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</si>
  <si>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</si>
  <si>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</si>
  <si>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</si>
  <si>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</si>
  <si>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</si>
  <si>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</si>
  <si>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</si>
  <si>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</si>
  <si>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</si>
  <si>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</si>
  <si>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</si>
  <si>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</si>
  <si>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</si>
  <si>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</si>
  <si>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</si>
  <si>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</si>
  <si>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</si>
  <si>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</si>
  <si>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</si>
  <si>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</si>
  <si>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</si>
  <si>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</si>
  <si>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</si>
  <si>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</si>
  <si>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</si>
  <si>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</si>
  <si>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</si>
  <si>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</si>
  <si>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</si>
  <si>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</si>
  <si>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</si>
  <si>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</si>
  <si>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</si>
  <si>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</si>
  <si>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</si>
  <si>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</si>
  <si>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</si>
  <si>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</si>
  <si>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</si>
  <si>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</si>
  <si>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</si>
  <si>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</si>
  <si>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</si>
  <si>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</si>
  <si>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</si>
  <si>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</si>
  <si>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</si>
  <si>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</si>
  <si>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</si>
  <si>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</si>
  <si>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</si>
  <si>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</si>
  <si>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</si>
  <si>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</si>
  <si>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</si>
  <si>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</si>
  <si>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</si>
  <si>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</si>
  <si>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</si>
  <si>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</si>
  <si>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</si>
  <si>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</si>
  <si>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</si>
  <si>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</si>
  <si>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</si>
  <si>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</si>
  <si>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</si>
  <si>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</si>
  <si>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</si>
  <si>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</si>
  <si>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</si>
  <si>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</si>
  <si>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</si>
  <si>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</si>
  <si>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</si>
  <si>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</si>
  <si>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</si>
  <si>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</si>
  <si>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</si>
  <si>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</si>
  <si>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</si>
  <si>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</si>
  <si>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</si>
  <si>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</si>
  <si>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</si>
  <si>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</si>
  <si>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</si>
  <si>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</si>
  <si>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</si>
  <si>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</si>
  <si>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</si>
  <si>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</si>
  <si>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</si>
  <si>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</si>
  <si>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</si>
  <si>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</si>
  <si>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</si>
  <si>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</si>
  <si>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</si>
  <si>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</si>
  <si>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</si>
  <si>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</si>
  <si>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</si>
  <si>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</si>
  <si>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</si>
  <si>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</si>
  <si>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</si>
  <si>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</si>
  <si>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</si>
  <si>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</si>
  <si>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</si>
  <si>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</si>
  <si>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</si>
  <si>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</si>
  <si>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</si>
  <si>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</si>
  <si>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</si>
  <si>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</si>
  <si>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onticello 2022-02-22 Evening  Race: 1   </t>
  </si>
  <si>
    <t>PRG</t>
  </si>
  <si>
    <t>Win</t>
  </si>
  <si>
    <t>Place</t>
  </si>
  <si>
    <t>Show</t>
  </si>
  <si>
    <t> 3.60   </t>
  </si>
  <si>
    <t> 2.40   </t>
  </si>
  <si>
    <t> 2.10   </t>
  </si>
  <si>
    <t>     </t>
  </si>
  <si>
    <t> 3.30   </t>
  </si>
  <si>
    <t> 2.50   </t>
  </si>
  <si>
    <t> 5.40   </t>
  </si>
  <si>
    <t>Monticello 2022-02-22 Evening  Race: 2   </t>
  </si>
  <si>
    <t> 6.00   </t>
  </si>
  <si>
    <t> 4.10   </t>
  </si>
  <si>
    <t> 3.00   </t>
  </si>
  <si>
    <t> 3.90   </t>
  </si>
  <si>
    <t> 3.50   </t>
  </si>
  <si>
    <t> 7.20   </t>
  </si>
  <si>
    <t>Monticello 2022-02-22 Evening  Race: 3   </t>
  </si>
  <si>
    <t> 9.70   </t>
  </si>
  <si>
    <t> 3.70   </t>
  </si>
  <si>
    <t> 2.20   </t>
  </si>
  <si>
    <t> 3.10   </t>
  </si>
  <si>
    <t>Monticello 2022-02-22 Evening  Race: 4   </t>
  </si>
  <si>
    <t> 3.20   </t>
  </si>
  <si>
    <t> 2.70   </t>
  </si>
  <si>
    <t> 3.40   </t>
  </si>
  <si>
    <t> 5.30   </t>
  </si>
  <si>
    <t>Monticello 2022-02-22 Evening  Race: 5   </t>
  </si>
  <si>
    <t> 2.80   </t>
  </si>
  <si>
    <t> 2.30   </t>
  </si>
  <si>
    <t> 6.90   </t>
  </si>
  <si>
    <t>nticello 2022-02-22 Evening  Race: 7   </t>
  </si>
  <si>
    <t> 6.70   </t>
  </si>
  <si>
    <t> 3.80   </t>
  </si>
  <si>
    <t> 9.00   </t>
  </si>
  <si>
    <t> 5.70   </t>
  </si>
  <si>
    <t> 8.40   </t>
  </si>
  <si>
    <t>Monticello 2022-02-22 Evening  Race: 8   </t>
  </si>
  <si>
    <t>8.20</t>
  </si>
  <si>
    <t>44.20</t>
  </si>
  <si>
    <t>2/1/6/5</t>
  </si>
  <si>
    <t>201.50</t>
  </si>
  <si>
    <t>22.00</t>
  </si>
  <si>
    <t>140.00</t>
  </si>
  <si>
    <t>3/5/4/6</t>
  </si>
  <si>
    <t>544.00</t>
  </si>
  <si>
    <t>16.20</t>
  </si>
  <si>
    <t>15.20</t>
  </si>
  <si>
    <t>31.40</t>
  </si>
  <si>
    <t>225.50</t>
  </si>
  <si>
    <t>5/4/1/2</t>
  </si>
  <si>
    <t>107.50</t>
  </si>
  <si>
    <t>16.40</t>
  </si>
  <si>
    <t>83.00</t>
  </si>
  <si>
    <t>4/3/5/6</t>
  </si>
  <si>
    <t>478.50</t>
  </si>
  <si>
    <t>158.50</t>
  </si>
  <si>
    <t>6.20</t>
  </si>
  <si>
    <t>16.60</t>
  </si>
  <si>
    <t>1/6/4/3</t>
  </si>
  <si>
    <t>27.40</t>
  </si>
  <si>
    <t>7.90</t>
  </si>
  <si>
    <t>19.80</t>
  </si>
  <si>
    <t>30.00</t>
  </si>
  <si>
    <t>55.00</t>
  </si>
  <si>
    <t>345.50</t>
  </si>
  <si>
    <t>7/3/2/5</t>
  </si>
  <si>
    <t>1064.00</t>
  </si>
  <si>
    <t>47.60</t>
  </si>
  <si>
    <t>5.90</t>
  </si>
  <si>
    <t>10.40</t>
  </si>
  <si>
    <t>13.00</t>
  </si>
  <si>
    <t>43.00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</si>
</sst>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150</v>
      </c>
      <c r="B1" s="162"/>
      <c r="C1" s="162"/>
      <c r="D1" s="162"/>
      <c r="E1" s="163"/>
      <c r="G1" s="84" t="s">
        <v>147</v>
      </c>
      <c r="I1" s="18" t="s">
        <v>24</v>
      </c>
      <c r="J1" s="85" t="s">
        <v>149</v>
      </c>
      <c r="K1" s="18" t="s">
        <v>25</v>
      </c>
      <c r="L1" s="18" t="s">
        <v>34</v>
      </c>
      <c r="M1" s="86" t="s">
        <v>35</v>
      </c>
      <c r="N1" s="89"/>
    </row>
    <row r="2" spans="1:14" ht="12.75">
      <c r="A2" s="164" t="s">
        <v>151</v>
      </c>
      <c r="B2" s="164"/>
      <c r="C2" s="164" t="s">
        <v>152</v>
      </c>
      <c r="D2" s="164" t="s">
        <v>153</v>
      </c>
      <c r="E2" s="164" t="s">
        <v>154</v>
      </c>
      <c r="G2" s="84" t="s">
        <v>148</v>
      </c>
      <c r="I2" s="17" t="s">
        <v>26</v>
      </c>
      <c r="J2" s="70" t="e">
        <f>_XLL.REDOND.MULT(G3,0.1)</f>
        <v>#VALUE!</v>
      </c>
      <c r="K2" s="70">
        <v>5.9</v>
      </c>
      <c r="L2" s="19"/>
      <c r="M2" s="19"/>
      <c r="N2" s="90"/>
    </row>
    <row r="3" spans="1:14" ht="12.75">
      <c r="A3" s="164">
        <v>2</v>
      </c>
      <c r="B3" s="165"/>
      <c r="C3" s="166" t="s">
        <v>155</v>
      </c>
      <c r="D3" s="166" t="s">
        <v>156</v>
      </c>
      <c r="E3" s="166" t="s">
        <v>157</v>
      </c>
      <c r="G3" s="81" t="e">
        <f>C3*D4/2</f>
        <v>#VALUE!</v>
      </c>
      <c r="I3" s="91" t="s">
        <v>27</v>
      </c>
      <c r="J3" s="92" t="e">
        <f>_XLL.REDOND.MULT(G8,0.1)</f>
        <v>#VALUE!</v>
      </c>
      <c r="K3" s="92">
        <v>11.7</v>
      </c>
      <c r="L3" s="93"/>
      <c r="M3" s="93"/>
      <c r="N3" s="90"/>
    </row>
    <row r="4" spans="1:14" ht="12.75">
      <c r="A4" s="164">
        <v>1</v>
      </c>
      <c r="B4" s="165"/>
      <c r="C4" s="166" t="s">
        <v>158</v>
      </c>
      <c r="D4" s="166" t="s">
        <v>159</v>
      </c>
      <c r="E4" s="166" t="s">
        <v>160</v>
      </c>
      <c r="G4" s="81"/>
      <c r="I4" s="17" t="s">
        <v>28</v>
      </c>
      <c r="J4" s="70" t="e">
        <f>_XLL.REDOND.MULT(G13,0.1)</f>
        <v>#VALUE!</v>
      </c>
      <c r="K4" s="70">
        <v>10.7</v>
      </c>
      <c r="L4" s="19"/>
      <c r="M4" s="19"/>
      <c r="N4" s="90"/>
    </row>
    <row r="5" spans="1:14" ht="12.75">
      <c r="A5" s="164">
        <v>6</v>
      </c>
      <c r="B5" s="165"/>
      <c r="C5" s="166" t="s">
        <v>158</v>
      </c>
      <c r="D5" s="166" t="s">
        <v>158</v>
      </c>
      <c r="E5" s="166" t="s">
        <v>161</v>
      </c>
      <c r="G5" s="81"/>
      <c r="I5" s="91" t="s">
        <v>29</v>
      </c>
      <c r="J5" s="92" t="e">
        <f>_XLL.REDOND.MULT(G18,0.1)</f>
        <v>#VALUE!</v>
      </c>
      <c r="K5" s="92">
        <v>9.2</v>
      </c>
      <c r="L5" s="93"/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30</v>
      </c>
      <c r="J6" s="72" t="e">
        <f>_XLL.REDOND.MULT(G23,0.1)</f>
        <v>#VALUE!</v>
      </c>
      <c r="K6" s="72">
        <v>4.6</v>
      </c>
      <c r="L6" s="19"/>
      <c r="M6" s="19"/>
      <c r="N6" s="90"/>
    </row>
    <row r="7" spans="1:16" ht="12.75" customHeight="1">
      <c r="A7" s="164" t="s">
        <v>151</v>
      </c>
      <c r="B7" s="164"/>
      <c r="C7" s="164" t="s">
        <v>152</v>
      </c>
      <c r="D7" s="164" t="s">
        <v>153</v>
      </c>
      <c r="E7" s="164" t="s">
        <v>154</v>
      </c>
      <c r="G7" s="81"/>
      <c r="I7" s="91" t="s">
        <v>31</v>
      </c>
      <c r="J7" s="92" t="e">
        <f>_XLL.REDOND.MULT(G28,0.1)</f>
        <v>#VALUE!</v>
      </c>
      <c r="K7" s="92"/>
      <c r="L7" s="93" t="s">
        <v>21</v>
      </c>
      <c r="M7" s="93"/>
      <c r="N7" s="90"/>
      <c r="O7" s="7"/>
      <c r="P7" s="7"/>
    </row>
    <row r="8" spans="1:16" ht="12.75" customHeight="1">
      <c r="A8" s="164">
        <v>3</v>
      </c>
      <c r="B8" s="165"/>
      <c r="C8" s="166" t="s">
        <v>163</v>
      </c>
      <c r="D8" s="166" t="s">
        <v>164</v>
      </c>
      <c r="E8" s="166" t="s">
        <v>165</v>
      </c>
      <c r="G8" s="81" t="e">
        <f>C8*D9/2</f>
        <v>#VALUE!</v>
      </c>
      <c r="I8" s="17" t="s">
        <v>32</v>
      </c>
      <c r="J8" s="72" t="e">
        <f>_XLL.REDOND.MULT(G33,0.1)</f>
        <v>#VALUE!</v>
      </c>
      <c r="K8" s="72">
        <v>30.1</v>
      </c>
      <c r="L8" s="19"/>
      <c r="M8" s="19"/>
      <c r="N8" s="90"/>
      <c r="O8" s="8"/>
      <c r="P8" s="8"/>
    </row>
    <row r="9" spans="1:16" ht="14.25">
      <c r="A9" s="164">
        <v>5</v>
      </c>
      <c r="B9" s="165"/>
      <c r="C9" s="166" t="s">
        <v>158</v>
      </c>
      <c r="D9" s="166" t="s">
        <v>166</v>
      </c>
      <c r="E9" s="166" t="s">
        <v>167</v>
      </c>
      <c r="G9" s="81"/>
      <c r="I9" s="91" t="s">
        <v>33</v>
      </c>
      <c r="J9" s="92" t="e">
        <f>_XLL.REDOND.MULT(G38,0.1)</f>
        <v>#VALUE!</v>
      </c>
      <c r="K9" s="92"/>
      <c r="L9" s="93" t="s">
        <v>20</v>
      </c>
      <c r="M9" s="93"/>
      <c r="N9" s="90"/>
      <c r="O9" s="87"/>
      <c r="P9" s="9"/>
    </row>
    <row r="10" spans="1:16" ht="14.25">
      <c r="A10" s="164">
        <v>4</v>
      </c>
      <c r="B10" s="165"/>
      <c r="C10" s="166" t="s">
        <v>158</v>
      </c>
      <c r="D10" s="166" t="s">
        <v>158</v>
      </c>
      <c r="E10" s="166" t="s">
        <v>168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169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151</v>
      </c>
      <c r="B12" s="164"/>
      <c r="C12" s="164" t="s">
        <v>152</v>
      </c>
      <c r="D12" s="164" t="s">
        <v>153</v>
      </c>
      <c r="E12" s="164" t="s">
        <v>154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5</v>
      </c>
      <c r="B13" s="165"/>
      <c r="C13" s="166" t="s">
        <v>170</v>
      </c>
      <c r="D13" s="166" t="s">
        <v>171</v>
      </c>
      <c r="E13" s="166" t="s">
        <v>160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4</v>
      </c>
      <c r="B14" s="165"/>
      <c r="C14" s="166" t="s">
        <v>158</v>
      </c>
      <c r="D14" s="166" t="s">
        <v>172</v>
      </c>
      <c r="E14" s="166" t="s">
        <v>157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</v>
      </c>
      <c r="B15" s="165"/>
      <c r="C15" s="166" t="s">
        <v>158</v>
      </c>
      <c r="D15" s="166" t="s">
        <v>158</v>
      </c>
      <c r="E15" s="166" t="s">
        <v>173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174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151</v>
      </c>
      <c r="B17" s="164"/>
      <c r="C17" s="164" t="s">
        <v>152</v>
      </c>
      <c r="D17" s="164" t="s">
        <v>153</v>
      </c>
      <c r="E17" s="164" t="s">
        <v>154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161</v>
      </c>
      <c r="D18" s="166" t="s">
        <v>175</v>
      </c>
      <c r="E18" s="166" t="s">
        <v>176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3</v>
      </c>
      <c r="B19" s="165"/>
      <c r="C19" s="166" t="s">
        <v>158</v>
      </c>
      <c r="D19" s="166" t="s">
        <v>177</v>
      </c>
      <c r="E19" s="166" t="s">
        <v>160</v>
      </c>
      <c r="G19" s="81"/>
      <c r="M19" s="15"/>
      <c r="N19" s="10"/>
      <c r="O19" s="12"/>
      <c r="P19" s="10"/>
    </row>
    <row r="20" spans="1:16" ht="14.25">
      <c r="A20" s="164">
        <v>5</v>
      </c>
      <c r="B20" s="165"/>
      <c r="C20" s="166" t="s">
        <v>158</v>
      </c>
      <c r="D20" s="166" t="s">
        <v>158</v>
      </c>
      <c r="E20" s="166" t="s">
        <v>178</v>
      </c>
      <c r="G20" s="81"/>
      <c r="M20" s="16"/>
      <c r="N20" s="13"/>
      <c r="O20" s="14"/>
      <c r="P20" s="13"/>
    </row>
    <row r="21" spans="1:7" ht="12.75">
      <c r="A21" s="161" t="s">
        <v>179</v>
      </c>
      <c r="B21" s="162"/>
      <c r="C21" s="162"/>
      <c r="D21" s="162"/>
      <c r="E21" s="163"/>
      <c r="G21" s="81"/>
    </row>
    <row r="22" spans="1:7" ht="12.75">
      <c r="A22" s="164" t="s">
        <v>151</v>
      </c>
      <c r="B22" s="164"/>
      <c r="C22" s="164" t="s">
        <v>152</v>
      </c>
      <c r="D22" s="164" t="s">
        <v>153</v>
      </c>
      <c r="E22" s="164" t="s">
        <v>154</v>
      </c>
      <c r="G22" s="81"/>
    </row>
    <row r="23" spans="1:7" ht="12.75">
      <c r="A23" s="164">
        <v>1</v>
      </c>
      <c r="B23" s="165"/>
      <c r="C23" s="166" t="s">
        <v>159</v>
      </c>
      <c r="D23" s="166" t="s">
        <v>157</v>
      </c>
      <c r="E23" s="166" t="s">
        <v>157</v>
      </c>
      <c r="G23" s="81" t="e">
        <f>C23*D24/2</f>
        <v>#VALUE!</v>
      </c>
    </row>
    <row r="24" spans="1:7" ht="12.75">
      <c r="A24" s="164">
        <v>6</v>
      </c>
      <c r="B24" s="165"/>
      <c r="C24" s="166" t="s">
        <v>158</v>
      </c>
      <c r="D24" s="166" t="s">
        <v>180</v>
      </c>
      <c r="E24" s="166" t="s">
        <v>181</v>
      </c>
      <c r="G24" s="81"/>
    </row>
    <row r="25" spans="1:7" ht="12.75">
      <c r="A25" s="164">
        <v>4</v>
      </c>
      <c r="B25" s="165"/>
      <c r="C25" s="166" t="s">
        <v>158</v>
      </c>
      <c r="D25" s="166" t="s">
        <v>158</v>
      </c>
      <c r="E25" s="166" t="s">
        <v>173</v>
      </c>
      <c r="G25" s="81"/>
    </row>
    <row r="26" spans="1:7" ht="12.75">
      <c r="A26" s="164"/>
      <c r="B26" s="165"/>
      <c r="C26" s="166"/>
      <c r="D26" s="166"/>
      <c r="E26" s="166"/>
      <c r="G26" s="81"/>
    </row>
    <row r="27" spans="1:7" ht="12.75">
      <c r="A27" s="164" t="s">
        <v>151</v>
      </c>
      <c r="B27" s="164"/>
      <c r="C27" s="164" t="s">
        <v>152</v>
      </c>
      <c r="D27" s="164" t="s">
        <v>153</v>
      </c>
      <c r="E27" s="164" t="s">
        <v>154</v>
      </c>
      <c r="G27" s="81"/>
    </row>
    <row r="28" spans="1:7" ht="12.75">
      <c r="A28" s="164">
        <v>2</v>
      </c>
      <c r="B28" s="165"/>
      <c r="C28" s="166" t="s">
        <v>182</v>
      </c>
      <c r="D28" s="166" t="s">
        <v>158</v>
      </c>
      <c r="E28" s="166" t="s">
        <v>158</v>
      </c>
      <c r="G28" s="81" t="e">
        <f>C28*D29/2</f>
        <v>#VALUE!</v>
      </c>
    </row>
    <row r="29" spans="1:7" ht="12.75">
      <c r="A29" s="164"/>
      <c r="B29" s="165"/>
      <c r="C29" s="166" t="s">
        <v>158</v>
      </c>
      <c r="D29" s="166" t="s">
        <v>158</v>
      </c>
      <c r="E29" s="166" t="s">
        <v>158</v>
      </c>
      <c r="G29" s="81"/>
    </row>
    <row r="30" spans="1:7" ht="12.75">
      <c r="A30" s="164"/>
      <c r="B30" s="165"/>
      <c r="C30" s="166" t="s">
        <v>158</v>
      </c>
      <c r="D30" s="166" t="s">
        <v>158</v>
      </c>
      <c r="E30" s="166" t="s">
        <v>158</v>
      </c>
      <c r="G30" s="81"/>
    </row>
    <row r="31" spans="1:7" ht="12.75">
      <c r="A31" s="161" t="s">
        <v>183</v>
      </c>
      <c r="B31" s="162"/>
      <c r="C31" s="162"/>
      <c r="D31" s="162"/>
      <c r="E31" s="163"/>
      <c r="G31" s="81"/>
    </row>
    <row r="32" spans="1:16" ht="12.75">
      <c r="A32" s="164" t="s">
        <v>151</v>
      </c>
      <c r="B32" s="164"/>
      <c r="C32" s="164" t="s">
        <v>152</v>
      </c>
      <c r="D32" s="164" t="s">
        <v>153</v>
      </c>
      <c r="E32" s="164" t="s">
        <v>154</v>
      </c>
      <c r="G32" s="81"/>
      <c r="L32" s="74"/>
      <c r="M32" s="74"/>
      <c r="N32" s="74"/>
      <c r="O32" s="74"/>
      <c r="P32" s="74"/>
    </row>
    <row r="33" spans="1:16" ht="15" customHeight="1">
      <c r="A33" s="164">
        <v>7</v>
      </c>
      <c r="B33" s="165"/>
      <c r="C33" s="166" t="s">
        <v>184</v>
      </c>
      <c r="D33" s="166" t="s">
        <v>155</v>
      </c>
      <c r="E33" s="166" t="s">
        <v>185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158</v>
      </c>
      <c r="D34" s="166" t="s">
        <v>186</v>
      </c>
      <c r="E34" s="166" t="s">
        <v>187</v>
      </c>
      <c r="G34" s="81"/>
      <c r="L34" s="74"/>
      <c r="M34" s="74"/>
      <c r="N34" s="74"/>
      <c r="O34" s="74"/>
      <c r="P34" s="74"/>
    </row>
    <row r="35" spans="1:16" ht="12.75">
      <c r="A35" s="164">
        <v>2</v>
      </c>
      <c r="B35" s="165"/>
      <c r="C35" s="166" t="s">
        <v>158</v>
      </c>
      <c r="D35" s="166" t="s">
        <v>158</v>
      </c>
      <c r="E35" s="166" t="s">
        <v>188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189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151</v>
      </c>
      <c r="B37" s="164"/>
      <c r="C37" s="164" t="s">
        <v>152</v>
      </c>
      <c r="D37" s="164" t="s">
        <v>153</v>
      </c>
      <c r="E37" s="164" t="s">
        <v>154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3</v>
      </c>
      <c r="B38" s="165"/>
      <c r="C38" s="166" t="s">
        <v>167</v>
      </c>
      <c r="D38" s="166" t="s">
        <v>157</v>
      </c>
      <c r="E38" s="166" t="s">
        <v>158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/>
      <c r="C39" s="166" t="s">
        <v>158</v>
      </c>
      <c r="D39" s="166" t="s">
        <v>156</v>
      </c>
      <c r="E39" s="166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/>
      <c r="B40" s="165"/>
      <c r="C40" s="166"/>
      <c r="D40" s="166"/>
      <c r="E40" s="16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/>
      <c r="D41" s="166"/>
      <c r="E41" s="16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4"/>
      <c r="B42" s="165"/>
      <c r="C42" s="166"/>
      <c r="D42" s="166"/>
      <c r="E42" s="16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7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8">
      <selection activeCell="H75" sqref="H75:I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96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97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98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99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100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101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102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103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104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105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106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107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108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109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110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111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112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113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114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115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116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117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118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119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120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121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122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123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124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125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126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127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128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129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130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131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132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133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134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135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136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137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138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139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140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141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142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143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144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145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146</v>
      </c>
      <c r="F51" s="104"/>
      <c r="G51" s="104"/>
      <c r="H51" s="104"/>
      <c r="I51" s="104"/>
      <c r="J51" s="104"/>
      <c r="K51" s="55"/>
    </row>
    <row r="52" spans="4:11" ht="12.75" customHeight="1">
      <c r="D52" s="54"/>
      <c r="E52" s="115" t="s">
        <v>113</v>
      </c>
      <c r="F52" s="115"/>
      <c r="G52" s="115"/>
      <c r="H52" s="115"/>
      <c r="I52" s="115"/>
      <c r="J52" s="115"/>
      <c r="K52" s="54"/>
    </row>
    <row r="53" spans="1:13" ht="18" customHeight="1">
      <c r="A53" s="20"/>
      <c r="B53" s="20"/>
      <c r="C53" s="20"/>
      <c r="D53" s="5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20"/>
      <c r="B54" s="20"/>
      <c r="C54" s="20"/>
      <c r="D54" s="5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44614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21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6" t="s">
        <v>13</v>
      </c>
      <c r="I57" s="106"/>
      <c r="J57" s="57">
        <f>Info!M6</f>
        <v>0</v>
      </c>
      <c r="K57" s="58" t="s">
        <v>8</v>
      </c>
      <c r="L57" s="107">
        <f>Info!L6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3.60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3.30   </v>
      </c>
      <c r="L59" s="76" t="str">
        <f>Info!D23</f>
        <v> 2.10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3.30   </v>
      </c>
      <c r="F60" s="76" t="str">
        <f>Info!E4</f>
        <v> 2.50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2.80   </v>
      </c>
      <c r="M60" s="76" t="str">
        <f>Info!E24</f>
        <v> 2.30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5.40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3.10   </v>
      </c>
      <c r="O61" s="2"/>
    </row>
    <row r="62" spans="1:15" ht="12.75">
      <c r="A62" s="106" t="s">
        <v>9</v>
      </c>
      <c r="B62" s="106"/>
      <c r="C62" s="57" t="s">
        <v>190</v>
      </c>
      <c r="D62" s="78"/>
      <c r="E62" s="75"/>
      <c r="F62" s="79"/>
      <c r="G62" s="61"/>
      <c r="H62" s="56" t="s">
        <v>9</v>
      </c>
      <c r="I62" s="56"/>
      <c r="J62" s="57" t="s">
        <v>209</v>
      </c>
      <c r="K62" s="56"/>
      <c r="L62" s="57"/>
      <c r="M62" s="58"/>
      <c r="O62" s="2"/>
    </row>
    <row r="63" spans="1:15" ht="12.75">
      <c r="A63" s="106" t="s">
        <v>7</v>
      </c>
      <c r="B63" s="106"/>
      <c r="C63" s="75">
        <f>Info!K2</f>
        <v>5.9</v>
      </c>
      <c r="D63" s="57"/>
      <c r="E63" s="64"/>
      <c r="F63" s="65"/>
      <c r="G63" s="61"/>
      <c r="H63" s="56" t="s">
        <v>7</v>
      </c>
      <c r="I63" s="56"/>
      <c r="J63" s="75">
        <f>Info!K6</f>
        <v>4.6</v>
      </c>
      <c r="K63" s="57"/>
      <c r="L63" s="64"/>
      <c r="M63" s="65"/>
      <c r="O63" s="2"/>
    </row>
    <row r="64" spans="1:23" ht="12.75">
      <c r="A64" s="106" t="s">
        <v>11</v>
      </c>
      <c r="B64" s="106"/>
      <c r="C64" s="57" t="s">
        <v>191</v>
      </c>
      <c r="D64" s="57"/>
      <c r="E64" s="64"/>
      <c r="F64" s="65"/>
      <c r="G64" s="61"/>
      <c r="H64" s="56" t="s">
        <v>11</v>
      </c>
      <c r="I64" s="56"/>
      <c r="J64" s="57" t="s">
        <v>210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9" t="s">
        <v>12</v>
      </c>
      <c r="B65" s="109"/>
      <c r="C65" s="108" t="s">
        <v>192</v>
      </c>
      <c r="D65" s="108"/>
      <c r="E65" s="108" t="s">
        <v>193</v>
      </c>
      <c r="F65" s="108"/>
      <c r="G65" s="61"/>
      <c r="H65" s="109" t="s">
        <v>12</v>
      </c>
      <c r="I65" s="109"/>
      <c r="J65" s="108" t="s">
        <v>211</v>
      </c>
      <c r="K65" s="108"/>
      <c r="L65" s="108" t="s">
        <v>212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18</v>
      </c>
      <c r="F68" s="67"/>
      <c r="G68" s="68"/>
      <c r="H68" s="110" t="s">
        <v>15</v>
      </c>
      <c r="I68" s="110"/>
      <c r="J68" s="110"/>
      <c r="K68" s="110"/>
      <c r="L68" s="66" t="s">
        <v>22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6" t="s">
        <v>13</v>
      </c>
      <c r="I69" s="106"/>
      <c r="J69" s="57">
        <f>Info!M7</f>
        <v>0</v>
      </c>
      <c r="K69" s="58" t="s">
        <v>8</v>
      </c>
      <c r="L69" s="107" t="str">
        <f>Info!L7</f>
        <v>5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6.00   </v>
      </c>
      <c r="E71" s="76" t="str">
        <f>Info!D8</f>
        <v> 4.10   </v>
      </c>
      <c r="F71" s="76" t="str">
        <f>Info!E8</f>
        <v> 3.00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6.90   </v>
      </c>
      <c r="L71" s="76" t="str">
        <f>Info!D28</f>
        <v>  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3.90   </v>
      </c>
      <c r="F72" s="76" t="str">
        <f>Info!E9</f>
        <v> 3.50   </v>
      </c>
      <c r="G72" s="61"/>
      <c r="H72" s="56" t="s">
        <v>1</v>
      </c>
      <c r="I72" s="62">
        <f>Info!A29</f>
        <v>0</v>
      </c>
      <c r="J72" s="63"/>
      <c r="K72" s="77"/>
      <c r="L72" s="76" t="str">
        <f>Info!D29</f>
        <v>  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7.20   </v>
      </c>
      <c r="G73" s="61"/>
      <c r="H73" s="56" t="s">
        <v>2</v>
      </c>
      <c r="I73" s="62">
        <f>Info!A30</f>
        <v>0</v>
      </c>
      <c r="J73" s="63"/>
      <c r="K73" s="77"/>
      <c r="L73" s="76"/>
      <c r="M73" s="76" t="str">
        <f>Info!E30</f>
        <v>     </v>
      </c>
      <c r="O73" s="2"/>
    </row>
    <row r="74" spans="1:15" ht="12.75">
      <c r="A74" s="106" t="s">
        <v>9</v>
      </c>
      <c r="B74" s="106"/>
      <c r="C74" s="57" t="s">
        <v>194</v>
      </c>
      <c r="D74" s="57" t="s">
        <v>14</v>
      </c>
      <c r="E74" s="57" t="s">
        <v>198</v>
      </c>
      <c r="F74" s="58"/>
      <c r="G74" s="61"/>
      <c r="H74" s="106" t="s">
        <v>9</v>
      </c>
      <c r="I74" s="106"/>
      <c r="J74" s="57" t="s">
        <v>213</v>
      </c>
      <c r="K74" s="56" t="s">
        <v>14</v>
      </c>
      <c r="L74" s="57" t="s">
        <v>214</v>
      </c>
      <c r="M74" s="58"/>
      <c r="O74" s="2"/>
    </row>
    <row r="75" spans="1:15" ht="12.75">
      <c r="A75" s="106" t="s">
        <v>7</v>
      </c>
      <c r="B75" s="106"/>
      <c r="C75" s="75">
        <f>Info!K3</f>
        <v>11.7</v>
      </c>
      <c r="D75" s="57"/>
      <c r="E75" s="64"/>
      <c r="F75" s="65"/>
      <c r="G75" s="61"/>
      <c r="H75" s="106"/>
      <c r="I75" s="106"/>
      <c r="J75" s="75">
        <f>Info!K7</f>
        <v>0</v>
      </c>
      <c r="K75" s="57" t="s">
        <v>10</v>
      </c>
      <c r="L75" s="64" t="s">
        <v>215</v>
      </c>
      <c r="M75" s="65"/>
      <c r="O75" s="2"/>
    </row>
    <row r="76" spans="1:15" ht="12.75">
      <c r="A76" s="106" t="s">
        <v>11</v>
      </c>
      <c r="B76" s="106"/>
      <c r="C76" s="57" t="s">
        <v>195</v>
      </c>
      <c r="D76" s="57"/>
      <c r="E76" s="64"/>
      <c r="F76" s="65"/>
      <c r="G76" s="61"/>
      <c r="H76" s="106"/>
      <c r="I76" s="106"/>
      <c r="J76" s="57"/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196</v>
      </c>
      <c r="D77" s="108"/>
      <c r="E77" s="108" t="s">
        <v>197</v>
      </c>
      <c r="F77" s="108"/>
      <c r="G77" s="61"/>
      <c r="H77" s="109"/>
      <c r="I77" s="109"/>
      <c r="J77" s="108"/>
      <c r="K77" s="108"/>
      <c r="L77" s="108"/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19</v>
      </c>
      <c r="F80" s="67"/>
      <c r="G80" s="68"/>
      <c r="H80" s="110" t="s">
        <v>15</v>
      </c>
      <c r="I80" s="110"/>
      <c r="J80" s="110"/>
      <c r="K80" s="110"/>
      <c r="L80" s="66" t="s">
        <v>17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6" t="s">
        <v>13</v>
      </c>
      <c r="I81" s="106"/>
      <c r="J81" s="57">
        <f>Info!M8</f>
        <v>0</v>
      </c>
      <c r="K81" s="58" t="s">
        <v>8</v>
      </c>
      <c r="L81" s="107">
        <f>Info!L8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9.70   </v>
      </c>
      <c r="E83" s="76" t="str">
        <f>Info!D13</f>
        <v> 3.70   </v>
      </c>
      <c r="F83" s="76" t="str">
        <f>Info!E13</f>
        <v> 2.50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6.70   </v>
      </c>
      <c r="L83" s="76" t="str">
        <f>Info!D33</f>
        <v> 3.60   </v>
      </c>
      <c r="M83" s="76" t="str">
        <f>Info!E33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9.00   </v>
      </c>
      <c r="M84" s="76" t="str">
        <f>Info!E34</f>
        <v> 5.70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3.10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8.40   </v>
      </c>
    </row>
    <row r="86" spans="1:13" ht="12.75">
      <c r="A86" s="106" t="s">
        <v>9</v>
      </c>
      <c r="B86" s="106"/>
      <c r="C86" s="57" t="s">
        <v>199</v>
      </c>
      <c r="D86" s="56"/>
      <c r="E86" s="57"/>
      <c r="F86" s="58"/>
      <c r="G86" s="61"/>
      <c r="H86" s="106" t="s">
        <v>9</v>
      </c>
      <c r="I86" s="106"/>
      <c r="J86" s="57" t="s">
        <v>216</v>
      </c>
      <c r="K86" s="56"/>
      <c r="L86" s="57"/>
      <c r="M86" s="58"/>
    </row>
    <row r="87" spans="1:13" ht="12.75">
      <c r="A87" s="106" t="s">
        <v>7</v>
      </c>
      <c r="B87" s="106"/>
      <c r="C87" s="75">
        <f>Info!K4</f>
        <v>10.7</v>
      </c>
      <c r="D87" s="57" t="s">
        <v>10</v>
      </c>
      <c r="E87" s="64" t="s">
        <v>203</v>
      </c>
      <c r="F87" s="65"/>
      <c r="G87" s="61"/>
      <c r="H87" s="106" t="s">
        <v>7</v>
      </c>
      <c r="I87" s="106"/>
      <c r="J87" s="75">
        <f>Info!K8</f>
        <v>30.1</v>
      </c>
      <c r="K87" s="57" t="s">
        <v>10</v>
      </c>
      <c r="L87" s="64" t="s">
        <v>220</v>
      </c>
      <c r="M87" s="65"/>
    </row>
    <row r="88" spans="1:13" ht="12.75">
      <c r="A88" s="106" t="s">
        <v>11</v>
      </c>
      <c r="B88" s="106"/>
      <c r="C88" s="57" t="s">
        <v>200</v>
      </c>
      <c r="D88" s="57"/>
      <c r="E88" s="64"/>
      <c r="F88" s="65"/>
      <c r="G88" s="61"/>
      <c r="H88" s="106" t="s">
        <v>11</v>
      </c>
      <c r="I88" s="106"/>
      <c r="J88" s="57" t="s">
        <v>217</v>
      </c>
      <c r="K88" s="57"/>
      <c r="L88" s="64"/>
      <c r="M88" s="65"/>
    </row>
    <row r="89" spans="1:13" ht="12.75">
      <c r="A89" s="109" t="s">
        <v>12</v>
      </c>
      <c r="B89" s="109"/>
      <c r="C89" s="108" t="s">
        <v>202</v>
      </c>
      <c r="D89" s="108"/>
      <c r="E89" s="108" t="s">
        <v>201</v>
      </c>
      <c r="F89" s="108"/>
      <c r="G89" s="61"/>
      <c r="H89" s="109" t="s">
        <v>12</v>
      </c>
      <c r="I89" s="109"/>
      <c r="J89" s="108" t="s">
        <v>218</v>
      </c>
      <c r="K89" s="108"/>
      <c r="L89" s="108" t="s">
        <v>219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20</v>
      </c>
      <c r="F92" s="67"/>
      <c r="G92" s="68"/>
      <c r="H92" s="110" t="s">
        <v>15</v>
      </c>
      <c r="I92" s="110"/>
      <c r="J92" s="110"/>
      <c r="K92" s="110"/>
      <c r="L92" s="66" t="s">
        <v>23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6" t="s">
        <v>13</v>
      </c>
      <c r="I93" s="106"/>
      <c r="J93" s="57">
        <f>Info!M9</f>
        <v>0</v>
      </c>
      <c r="K93" s="58" t="s">
        <v>8</v>
      </c>
      <c r="L93" s="107" t="str">
        <f>Info!L9</f>
        <v>4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5.40   </v>
      </c>
      <c r="E95" s="76" t="str">
        <f>Info!D18</f>
        <v> 3.20   </v>
      </c>
      <c r="F95" s="76" t="str">
        <f>Info!E18</f>
        <v> 2.70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3.50   </v>
      </c>
      <c r="L95" s="76" t="str">
        <f>Info!D38</f>
        <v> 2.10   </v>
      </c>
      <c r="M95" s="76" t="str">
        <f>Info!E38</f>
        <v>  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3.40   </v>
      </c>
      <c r="F96" s="76" t="str">
        <f>Info!E19</f>
        <v> 2.50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2.40   </v>
      </c>
      <c r="M96" s="76" t="str">
        <f>Info!E39</f>
        <v>  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5.30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>
        <f>Info!E40</f>
        <v>0</v>
      </c>
    </row>
    <row r="98" spans="1:13" ht="12.75">
      <c r="A98" s="106" t="s">
        <v>9</v>
      </c>
      <c r="B98" s="106"/>
      <c r="C98" s="57" t="s">
        <v>204</v>
      </c>
      <c r="D98" s="56"/>
      <c r="E98" s="57"/>
      <c r="F98" s="58"/>
      <c r="G98" s="61"/>
      <c r="H98" s="106" t="s">
        <v>9</v>
      </c>
      <c r="I98" s="106"/>
      <c r="J98" s="57" t="s">
        <v>221</v>
      </c>
      <c r="K98" s="78" t="s">
        <v>14</v>
      </c>
      <c r="L98" s="64" t="s">
        <v>223</v>
      </c>
      <c r="M98" s="80"/>
    </row>
    <row r="99" spans="1:13" ht="12.75">
      <c r="A99" s="106" t="s">
        <v>7</v>
      </c>
      <c r="B99" s="106"/>
      <c r="C99" s="75">
        <f>Info!K5</f>
        <v>9.2</v>
      </c>
      <c r="D99" s="57" t="s">
        <v>10</v>
      </c>
      <c r="E99" s="64" t="s">
        <v>208</v>
      </c>
      <c r="F99" s="65"/>
      <c r="G99" s="61"/>
      <c r="H99" s="106"/>
      <c r="I99" s="106"/>
      <c r="J99" s="75">
        <f>Info!K9</f>
        <v>0</v>
      </c>
      <c r="K99" s="57" t="s">
        <v>10</v>
      </c>
      <c r="L99" s="64" t="s">
        <v>224</v>
      </c>
      <c r="M99" s="65"/>
    </row>
    <row r="100" spans="1:13" ht="12.75">
      <c r="A100" s="106" t="s">
        <v>11</v>
      </c>
      <c r="B100" s="106"/>
      <c r="C100" s="57" t="s">
        <v>205</v>
      </c>
      <c r="D100" s="57"/>
      <c r="E100" s="64"/>
      <c r="F100" s="65"/>
      <c r="G100" s="61"/>
      <c r="H100" s="106" t="s">
        <v>11</v>
      </c>
      <c r="I100" s="106"/>
      <c r="J100" s="57" t="s">
        <v>222</v>
      </c>
      <c r="K100" s="57"/>
      <c r="L100" s="64"/>
      <c r="M100" s="65"/>
    </row>
    <row r="101" spans="1:13" ht="12.75">
      <c r="A101" s="109" t="s">
        <v>12</v>
      </c>
      <c r="B101" s="109"/>
      <c r="C101" s="108" t="s">
        <v>206</v>
      </c>
      <c r="D101" s="108"/>
      <c r="E101" s="108" t="s">
        <v>207</v>
      </c>
      <c r="F101" s="108"/>
      <c r="G101" s="61"/>
      <c r="H101" s="109"/>
      <c r="I101" s="109"/>
      <c r="J101" s="108"/>
      <c r="K101" s="108"/>
      <c r="L101" s="108"/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0"/>
      <c r="I104" s="110"/>
      <c r="J104" s="110"/>
      <c r="K104" s="110"/>
      <c r="L104" s="66"/>
      <c r="M104" s="67"/>
    </row>
    <row r="105" spans="7:13" ht="12.75">
      <c r="G105" s="59"/>
      <c r="H105" s="106"/>
      <c r="I105" s="106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6"/>
      <c r="I110" s="106"/>
      <c r="J110" s="57"/>
      <c r="K110" s="56"/>
      <c r="L110" s="57"/>
      <c r="M110" s="65"/>
    </row>
    <row r="111" spans="7:13" ht="12.75">
      <c r="G111" s="61"/>
      <c r="H111" s="106"/>
      <c r="I111" s="106"/>
      <c r="J111" s="75"/>
      <c r="K111" s="57"/>
      <c r="L111" s="57"/>
      <c r="M111" s="65"/>
    </row>
    <row r="112" spans="7:13" ht="12.75">
      <c r="G112" s="61"/>
      <c r="H112" s="106"/>
      <c r="I112" s="106"/>
      <c r="J112" s="57"/>
      <c r="K112" s="57"/>
      <c r="L112" s="57"/>
      <c r="M112" s="65"/>
    </row>
    <row r="113" spans="7:13" ht="12.75">
      <c r="G113" s="61"/>
      <c r="H113" s="106"/>
      <c r="I113" s="106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75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44614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38">
        <f>RESULTADOS!B59</f>
        <v>2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76</v>
      </c>
      <c r="C25" s="136">
        <v>2</v>
      </c>
      <c r="D25" s="137"/>
      <c r="E25" s="138">
        <f>RESULTADOS!B71</f>
        <v>3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76</v>
      </c>
      <c r="C26" s="136">
        <v>3</v>
      </c>
      <c r="D26" s="137"/>
      <c r="E26" s="138">
        <f>RESULTADOS!B83</f>
        <v>5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76</v>
      </c>
      <c r="C27" s="136">
        <v>4</v>
      </c>
      <c r="D27" s="137"/>
      <c r="E27" s="138">
        <f>RESULTADOS!B95</f>
        <v>4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76</v>
      </c>
      <c r="C28" s="136">
        <v>5</v>
      </c>
      <c r="D28" s="137"/>
      <c r="E28" s="138">
        <f>RESULTADOS!I59</f>
        <v>1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2</v>
      </c>
      <c r="F29" s="138"/>
      <c r="G29" s="139" t="str">
        <f>RESULTADOS!L69</f>
        <v>5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7</v>
      </c>
      <c r="F30" s="138"/>
      <c r="G30" s="139">
        <f>RESULTADOS!L81</f>
        <v>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3</v>
      </c>
      <c r="F31" s="138"/>
      <c r="G31" s="139" t="str">
        <f>RESULTADOS!L93</f>
        <v>4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94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87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>
        <v>0</v>
      </c>
      <c r="J39" s="131"/>
    </row>
    <row r="40" spans="3:12" ht="13.5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75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44614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76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76</v>
      </c>
      <c r="C26" s="136">
        <v>3</v>
      </c>
      <c r="D26" s="137"/>
      <c r="E26" s="154">
        <f>RESULTADOS!B83</f>
        <v>5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76</v>
      </c>
      <c r="C27" s="136">
        <v>4</v>
      </c>
      <c r="D27" s="137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76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 t="str">
        <f>RESULTADOS!L69</f>
        <v>5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7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3</v>
      </c>
      <c r="F31" s="155"/>
      <c r="G31" s="156" t="str">
        <f>RESULTADOS!L93</f>
        <v>4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36"/>
    </row>
    <row r="36" spans="2:11" ht="20.25" thickBot="1">
      <c r="B36" s="35"/>
      <c r="C36" s="121" t="s">
        <v>94</v>
      </c>
      <c r="D36" s="122"/>
      <c r="E36" s="122"/>
      <c r="F36" s="122"/>
      <c r="G36" s="122" t="s">
        <v>94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87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 t="s">
        <v>94</v>
      </c>
      <c r="J39" s="131"/>
      <c r="K39" s="41"/>
      <c r="L39" s="41"/>
    </row>
    <row r="40" spans="3:12" ht="12.75" customHeight="1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59" t="str">
        <f>RESULTADOS!E52</f>
        <v>MONTICELLO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91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48" t="s">
        <v>77</v>
      </c>
      <c r="D22" s="149"/>
      <c r="E22" s="150" t="s">
        <v>78</v>
      </c>
      <c r="F22" s="150"/>
      <c r="G22" s="150" t="s">
        <v>79</v>
      </c>
      <c r="H22" s="150"/>
      <c r="I22" s="151" t="s">
        <v>80</v>
      </c>
      <c r="J22" s="152"/>
      <c r="K22" s="48"/>
    </row>
    <row r="23" spans="2:11" ht="12.75">
      <c r="B23" s="47"/>
      <c r="C23" s="153" t="s">
        <v>81</v>
      </c>
      <c r="D23" s="142"/>
      <c r="E23" s="141" t="s">
        <v>82</v>
      </c>
      <c r="F23" s="142"/>
      <c r="G23" s="141" t="s">
        <v>83</v>
      </c>
      <c r="H23" s="142"/>
      <c r="I23" s="141" t="s">
        <v>84</v>
      </c>
      <c r="J23" s="143"/>
      <c r="K23" s="48"/>
    </row>
    <row r="24" spans="2:11" ht="32.25">
      <c r="B24" s="47" t="s">
        <v>76</v>
      </c>
      <c r="C24" s="136">
        <v>1</v>
      </c>
      <c r="D24" s="137"/>
      <c r="E24" s="154">
        <f>RESULTADOS!B59</f>
        <v>2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76</v>
      </c>
      <c r="C25" s="136">
        <v>2</v>
      </c>
      <c r="D25" s="137"/>
      <c r="E25" s="154">
        <f>RESULTADOS!B71</f>
        <v>3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76</v>
      </c>
      <c r="C26" s="136">
        <v>3</v>
      </c>
      <c r="D26" s="137"/>
      <c r="E26" s="154">
        <f>RESULTADOS!B83</f>
        <v>5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76</v>
      </c>
      <c r="C27" s="136">
        <v>4</v>
      </c>
      <c r="D27" s="137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76</v>
      </c>
      <c r="C28" s="136">
        <v>5</v>
      </c>
      <c r="D28" s="137"/>
      <c r="E28" s="154">
        <f>RESULTADOS!I59</f>
        <v>1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2</v>
      </c>
      <c r="F29" s="155"/>
      <c r="G29" s="156" t="str">
        <f>RESULTADOS!L69</f>
        <v>5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7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3</v>
      </c>
      <c r="F31" s="155"/>
      <c r="G31" s="156" t="str">
        <f>RESULTADOS!L93</f>
        <v>4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85</v>
      </c>
      <c r="D35" s="118"/>
      <c r="E35" s="118"/>
      <c r="F35" s="118"/>
      <c r="G35" s="119" t="s">
        <v>86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94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87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88</v>
      </c>
      <c r="D39" s="128"/>
      <c r="E39" s="129" t="s">
        <v>89</v>
      </c>
      <c r="F39" s="129"/>
      <c r="G39" s="129" t="s">
        <v>90</v>
      </c>
      <c r="H39" s="129"/>
      <c r="I39" s="130">
        <v>0</v>
      </c>
      <c r="J39" s="131"/>
    </row>
    <row r="40" spans="3:12" ht="13.5" thickBot="1">
      <c r="C40" s="134" t="s">
        <v>93</v>
      </c>
      <c r="D40" s="135"/>
      <c r="E40" s="116" t="s">
        <v>94</v>
      </c>
      <c r="F40" s="116"/>
      <c r="G40" s="116" t="s">
        <v>94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92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88</v>
      </c>
      <c r="D43" s="128"/>
      <c r="E43" s="129" t="s">
        <v>89</v>
      </c>
      <c r="F43" s="129"/>
      <c r="G43" s="129" t="s">
        <v>90</v>
      </c>
      <c r="H43" s="129"/>
      <c r="I43" s="130"/>
      <c r="J43" s="131"/>
    </row>
    <row r="44" spans="3:10" ht="13.5" thickBot="1">
      <c r="C44" s="134" t="s">
        <v>95</v>
      </c>
      <c r="D44" s="135"/>
      <c r="E44" s="116" t="s">
        <v>94</v>
      </c>
      <c r="F44" s="116"/>
      <c r="G44" s="116" t="s">
        <v>94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2022-02-22T21:31:00Z</dcterms:modified>
  <cp:category/>
  <cp:version/>
  <cp:contentType/>
  <cp:contentStatus/>
</cp:coreProperties>
</file>