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'RESULTADOS'!$A$1:$M$86</definedName>
  </definedNames>
  <calcPr fullCalcOnLoad="1"/>
</workbook>
</file>

<file path=xl/sharedStrings.xml><?xml version="1.0" encoding="utf-8"?>
<sst xmlns="http://schemas.openxmlformats.org/spreadsheetml/2006/main" count="672" uniqueCount="224">
  <si>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</si>
  <si>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</si>
  <si>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</si>
  <si>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</si>
  <si>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</si>
  <si>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</si>
  <si>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</si>
  <si>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</si>
  <si>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</si>
  <si>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</si>
  <si>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</si>
  <si>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</si>
  <si>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</si>
  <si>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</si>
  <si>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</si>
  <si>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</si>
  <si>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</si>
  <si>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</si>
  <si>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</si>
  <si>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</si>
  <si>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</si>
  <si>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</si>
  <si>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</si>
  <si>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</si>
  <si>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</si>
  <si>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</si>
  <si>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</si>
  <si>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14</t>
  </si>
  <si>
    <t>15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</si>
  <si>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</si>
  <si>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</si>
  <si>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</si>
  <si>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</si>
  <si>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</si>
  <si>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</si>
  <si>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</si>
  <si>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</si>
  <si>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</si>
  <si>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</si>
  <si>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</si>
  <si>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</si>
  <si>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</si>
  <si>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</si>
  <si>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</si>
  <si>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</si>
  <si>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</si>
  <si>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</si>
  <si>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</si>
  <si>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</si>
  <si>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</si>
  <si>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</si>
  <si>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</si>
  <si>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</si>
  <si>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</si>
  <si>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</si>
  <si>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</si>
  <si>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</si>
  <si>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</si>
  <si>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</si>
  <si>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</si>
  <si>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</si>
  <si>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</si>
  <si>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</si>
  <si>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</si>
  <si>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</si>
  <si>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</si>
  <si>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</si>
  <si>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</si>
  <si>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</si>
  <si>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</si>
  <si>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</si>
  <si>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</si>
  <si>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</si>
  <si>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</si>
  <si>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</si>
  <si>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</si>
  <si>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</si>
  <si>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</si>
  <si>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</si>
  <si>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</si>
  <si>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</si>
  <si>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</si>
  <si>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</si>
  <si>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</si>
  <si>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</si>
  <si>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</si>
  <si>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</si>
  <si>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</si>
  <si>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</si>
  <si>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</si>
  <si>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</si>
  <si>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</si>
  <si>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</si>
  <si>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</si>
  <si>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</si>
  <si>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</si>
  <si>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</si>
  <si>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</si>
  <si>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</si>
  <si>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</si>
  <si>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</si>
  <si>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</si>
  <si>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</si>
  <si>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</si>
  <si>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</si>
  <si>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TRI-STATE</t>
  </si>
  <si>
    <t>EVENING</t>
  </si>
  <si>
    <t>RACE 16</t>
  </si>
  <si>
    <t>Tri-State 2022-04-26 Evening  Race: 1   </t>
  </si>
  <si>
    <t>PRG</t>
  </si>
  <si>
    <t>Win</t>
  </si>
  <si>
    <t>Place</t>
  </si>
  <si>
    <t>Show</t>
  </si>
  <si>
    <t> 6.80   </t>
  </si>
  <si>
    <t> 5.80   </t>
  </si>
  <si>
    <t> 3.00   </t>
  </si>
  <si>
    <t>     </t>
  </si>
  <si>
    <t> 4.00   </t>
  </si>
  <si>
    <t> 6.00   </t>
  </si>
  <si>
    <t>Tri-State 2022-04-26 Evening  Race: 2   </t>
  </si>
  <si>
    <t> 11.80   </t>
  </si>
  <si>
    <t> 4.40   </t>
  </si>
  <si>
    <t> 4.20   </t>
  </si>
  <si>
    <t> 3.40   </t>
  </si>
  <si>
    <t> 2.80   </t>
  </si>
  <si>
    <t>Tri-State 2022-04-26 Evening  Race: 3   </t>
  </si>
  <si>
    <t> 7.00   </t>
  </si>
  <si>
    <t> 3.60   </t>
  </si>
  <si>
    <t> 2.40   </t>
  </si>
  <si>
    <t> 5.00   </t>
  </si>
  <si>
    <t>Tri-State 2022-04-26 Evening  Race: 4   </t>
  </si>
  <si>
    <t> 71.20   </t>
  </si>
  <si>
    <t> 37.20   </t>
  </si>
  <si>
    <t> 17.80   </t>
  </si>
  <si>
    <t> 6.40   </t>
  </si>
  <si>
    <t> 4.80   </t>
  </si>
  <si>
    <t> 3.20   </t>
  </si>
  <si>
    <t>Tri-State 2022-04-26 Evening  Race: 5   </t>
  </si>
  <si>
    <t> 5.20   </t>
  </si>
  <si>
    <t>Tri-State 2022-04-26 Evening  Race: 6   </t>
  </si>
  <si>
    <t> 10.20   </t>
  </si>
  <si>
    <t>ri-State 2022-04-26 Evening  Race: 7   </t>
  </si>
  <si>
    <t> 6.20   </t>
  </si>
  <si>
    <t>Tri-State 2022-04-26 Evening  Race: 8   </t>
  </si>
  <si>
    <t> 3.80   </t>
  </si>
  <si>
    <t> 2.60   </t>
  </si>
  <si>
    <t>Tri-State 2022-04-26 Evening  Race: 9   </t>
  </si>
  <si>
    <t> 12.00   </t>
  </si>
  <si>
    <t>Tri-State 2022-04-26 Evening  Race: 10   </t>
  </si>
  <si>
    <t> 20.40   </t>
  </si>
  <si>
    <t> 8.20   </t>
  </si>
  <si>
    <t> 4.60   </t>
  </si>
  <si>
    <t>Tri-State 2022-04-26 Evening  Race: 11   </t>
  </si>
  <si>
    <t> 13.00   </t>
  </si>
  <si>
    <t> 7.60   </t>
  </si>
  <si>
    <t>Tri-State 2022-04-26 Evening  Race: 12   </t>
  </si>
  <si>
    <t> 45.60   </t>
  </si>
  <si>
    <t> 7.40   </t>
  </si>
  <si>
    <t> 9.80   </t>
  </si>
  <si>
    <t>-State 2022-04-26 Evening  Race: 13   </t>
  </si>
  <si>
    <t> 2.20   </t>
  </si>
  <si>
    <t>Tri-State 2022-04-26 Evening  Race: 14   </t>
  </si>
  <si>
    <t> 5.60   </t>
  </si>
  <si>
    <t>Tri-State 2022-04-26 Evening  Race: 15   </t>
  </si>
  <si>
    <t> 13.60   </t>
  </si>
  <si>
    <t> 8.00   </t>
  </si>
  <si>
    <t>22.00</t>
  </si>
  <si>
    <t>1118.00</t>
  </si>
  <si>
    <t>1/2/7/4</t>
  </si>
  <si>
    <t>2792.00</t>
  </si>
  <si>
    <t>18.00</t>
  </si>
  <si>
    <t>149.60</t>
  </si>
  <si>
    <t>2/3/1/5</t>
  </si>
  <si>
    <t>932.40</t>
  </si>
  <si>
    <t>59.00</t>
  </si>
  <si>
    <t>19.40</t>
  </si>
  <si>
    <t>3/1/2/7</t>
  </si>
  <si>
    <t>779.40</t>
  </si>
  <si>
    <t>55.00</t>
  </si>
  <si>
    <t>653.60</t>
  </si>
  <si>
    <t>8/7/2/1</t>
  </si>
  <si>
    <t>1479.00</t>
  </si>
  <si>
    <t>9.60-19.40</t>
  </si>
  <si>
    <t>113.20-155.20</t>
  </si>
  <si>
    <t>7/5/3/4-7/3/5/4</t>
  </si>
  <si>
    <t>525.80-700.60</t>
  </si>
  <si>
    <t>30.00</t>
  </si>
  <si>
    <t>177.00</t>
  </si>
  <si>
    <t>4/2/3/6</t>
  </si>
  <si>
    <t>1110.20</t>
  </si>
  <si>
    <t>12.20</t>
  </si>
  <si>
    <t>87.40</t>
  </si>
  <si>
    <t>8/2/6/7</t>
  </si>
  <si>
    <t>379.00</t>
  </si>
  <si>
    <t>14.20</t>
  </si>
  <si>
    <t>174.00</t>
  </si>
  <si>
    <t>7/1/6/5</t>
  </si>
  <si>
    <t>650.60</t>
  </si>
  <si>
    <t>28.60</t>
  </si>
  <si>
    <t>4/8/76</t>
  </si>
  <si>
    <t>3002.00</t>
  </si>
  <si>
    <t>391.80</t>
  </si>
  <si>
    <t>7/6/8/4</t>
  </si>
  <si>
    <t>1817.00</t>
  </si>
  <si>
    <t>17.40</t>
  </si>
  <si>
    <t>190.40</t>
  </si>
  <si>
    <t>5/8/1/3</t>
  </si>
  <si>
    <t>1261.60</t>
  </si>
  <si>
    <t>68.20</t>
  </si>
  <si>
    <t>422.80</t>
  </si>
  <si>
    <t>2/5/1/7</t>
  </si>
  <si>
    <t>2560.80</t>
  </si>
  <si>
    <t>10.40</t>
  </si>
  <si>
    <t>68.40</t>
  </si>
  <si>
    <t>1/3/8/5</t>
  </si>
  <si>
    <t>252.00</t>
  </si>
  <si>
    <t>13.60</t>
  </si>
  <si>
    <t>209.00</t>
  </si>
  <si>
    <t>8/7/3/1</t>
  </si>
  <si>
    <t>868.00</t>
  </si>
  <si>
    <t>23.40</t>
  </si>
  <si>
    <t>119.60</t>
  </si>
  <si>
    <t>4/8/1/5</t>
  </si>
  <si>
    <t>623.80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</si>
</sst>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51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2" fillId="0" borderId="0" xfId="0" applyFont="1" applyFill="1" applyBorder="1" applyAlignment="1">
      <alignment vertical="center"/>
    </xf>
    <xf numFmtId="0" fontId="62" fillId="0" borderId="10" xfId="0" applyFont="1" applyFill="1" applyBorder="1" applyAlignment="1">
      <alignment vertical="center"/>
    </xf>
    <xf numFmtId="0" fontId="63" fillId="0" borderId="11" xfId="0" applyFont="1" applyFill="1" applyBorder="1" applyAlignment="1">
      <alignment vertical="center"/>
    </xf>
    <xf numFmtId="0" fontId="63" fillId="0" borderId="12" xfId="0" applyFont="1" applyFill="1" applyBorder="1" applyAlignment="1">
      <alignment vertical="center"/>
    </xf>
    <xf numFmtId="0" fontId="63" fillId="0" borderId="13" xfId="0" applyFont="1" applyFill="1" applyBorder="1" applyAlignment="1">
      <alignment vertical="center"/>
    </xf>
    <xf numFmtId="49" fontId="63" fillId="0" borderId="14" xfId="0" applyNumberFormat="1" applyFont="1" applyFill="1" applyBorder="1" applyAlignment="1">
      <alignment vertical="center"/>
    </xf>
    <xf numFmtId="49" fontId="63" fillId="0" borderId="13" xfId="0" applyNumberFormat="1" applyFont="1" applyFill="1" applyBorder="1" applyAlignment="1">
      <alignment vertical="center"/>
    </xf>
    <xf numFmtId="0" fontId="63" fillId="0" borderId="14" xfId="0" applyFont="1" applyFill="1" applyBorder="1" applyAlignment="1">
      <alignment vertical="center"/>
    </xf>
    <xf numFmtId="0" fontId="63" fillId="0" borderId="15" xfId="0" applyFont="1" applyFill="1" applyBorder="1" applyAlignment="1">
      <alignment vertical="center"/>
    </xf>
    <xf numFmtId="0" fontId="63" fillId="0" borderId="16" xfId="0" applyFont="1" applyFill="1" applyBorder="1" applyAlignment="1">
      <alignment vertical="center"/>
    </xf>
    <xf numFmtId="0" fontId="63" fillId="0" borderId="17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63" fillId="0" borderId="10" xfId="0" applyFont="1" applyFill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64" fillId="34" borderId="19" xfId="0" applyFont="1" applyFill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65" fillId="34" borderId="15" xfId="0" applyFont="1" applyFill="1" applyBorder="1" applyAlignment="1">
      <alignment horizontal="center" vertical="center"/>
    </xf>
    <xf numFmtId="176" fontId="66" fillId="34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3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5" fillId="0" borderId="0" xfId="0" applyNumberFormat="1" applyFont="1" applyAlignment="1">
      <alignment vertical="center"/>
    </xf>
    <xf numFmtId="0" fontId="67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68" fillId="0" borderId="20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 shrinkToFit="1"/>
    </xf>
    <xf numFmtId="0" fontId="70" fillId="0" borderId="0" xfId="0" applyFont="1" applyBorder="1" applyAlignment="1">
      <alignment vertical="top" wrapText="1"/>
    </xf>
    <xf numFmtId="177" fontId="71" fillId="0" borderId="0" xfId="0" applyNumberFormat="1" applyFont="1" applyBorder="1" applyAlignment="1">
      <alignment vertical="center" wrapText="1"/>
    </xf>
    <xf numFmtId="177" fontId="71" fillId="0" borderId="0" xfId="0" applyNumberFormat="1" applyFont="1" applyBorder="1" applyAlignment="1">
      <alignment horizontal="left" vertical="center" wrapText="1"/>
    </xf>
    <xf numFmtId="0" fontId="70" fillId="0" borderId="21" xfId="0" applyFont="1" applyBorder="1" applyAlignment="1">
      <alignment horizontal="center" vertical="center" wrapText="1"/>
    </xf>
    <xf numFmtId="49" fontId="70" fillId="0" borderId="21" xfId="0" applyNumberFormat="1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178" fontId="7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0" fillId="0" borderId="0" xfId="0" applyNumberFormat="1" applyFont="1" applyBorder="1" applyAlignment="1">
      <alignment horizontal="center" vertical="center" wrapText="1"/>
    </xf>
    <xf numFmtId="178" fontId="70" fillId="0" borderId="0" xfId="0" applyNumberFormat="1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49" fontId="70" fillId="0" borderId="0" xfId="0" applyNumberFormat="1" applyFont="1" applyBorder="1" applyAlignment="1">
      <alignment horizontal="center" vertical="top" wrapText="1"/>
    </xf>
    <xf numFmtId="0" fontId="7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49" fontId="0" fillId="35" borderId="2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23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6" borderId="0" xfId="0" applyNumberFormat="1" applyFont="1" applyFill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172" fontId="15" fillId="0" borderId="0" xfId="0" applyNumberFormat="1" applyFont="1" applyAlignment="1">
      <alignment horizontal="center" vertical="center"/>
    </xf>
    <xf numFmtId="174" fontId="69" fillId="0" borderId="18" xfId="0" applyNumberFormat="1" applyFont="1" applyBorder="1" applyAlignment="1">
      <alignment horizontal="center" vertical="center" wrapText="1"/>
    </xf>
    <xf numFmtId="174" fontId="69" fillId="0" borderId="18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2" fillId="34" borderId="24" xfId="0" applyFont="1" applyFill="1" applyBorder="1" applyAlignment="1">
      <alignment horizontal="center" vertical="top" wrapText="1"/>
    </xf>
    <xf numFmtId="0" fontId="72" fillId="34" borderId="25" xfId="0" applyFont="1" applyFill="1" applyBorder="1" applyAlignment="1">
      <alignment horizontal="center" vertical="top" wrapText="1"/>
    </xf>
    <xf numFmtId="0" fontId="72" fillId="34" borderId="26" xfId="0" applyFont="1" applyFill="1" applyBorder="1" applyAlignment="1">
      <alignment horizontal="center" vertical="top" wrapText="1"/>
    </xf>
    <xf numFmtId="0" fontId="72" fillId="34" borderId="27" xfId="0" applyFont="1" applyFill="1" applyBorder="1" applyAlignment="1">
      <alignment horizontal="center" vertical="top" wrapText="1"/>
    </xf>
    <xf numFmtId="0" fontId="72" fillId="34" borderId="28" xfId="0" applyFont="1" applyFill="1" applyBorder="1" applyAlignment="1">
      <alignment horizontal="center" vertical="top" wrapText="1"/>
    </xf>
    <xf numFmtId="0" fontId="72" fillId="34" borderId="29" xfId="0" applyFont="1" applyFill="1" applyBorder="1" applyAlignment="1">
      <alignment horizontal="center" vertical="top" wrapText="1"/>
    </xf>
    <xf numFmtId="0" fontId="72" fillId="34" borderId="13" xfId="0" applyFont="1" applyFill="1" applyBorder="1" applyAlignment="1">
      <alignment horizontal="center" vertical="top" wrapText="1"/>
    </xf>
    <xf numFmtId="0" fontId="72" fillId="34" borderId="14" xfId="0" applyFont="1" applyFill="1" applyBorder="1" applyAlignment="1">
      <alignment horizontal="center" vertical="top" wrapText="1"/>
    </xf>
    <xf numFmtId="0" fontId="72" fillId="34" borderId="30" xfId="0" applyFont="1" applyFill="1" applyBorder="1" applyAlignment="1">
      <alignment horizontal="center" vertical="top" wrapText="1"/>
    </xf>
    <xf numFmtId="0" fontId="73" fillId="0" borderId="31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174" fontId="69" fillId="0" borderId="32" xfId="0" applyNumberFormat="1" applyFont="1" applyBorder="1" applyAlignment="1">
      <alignment horizontal="center" vertical="center" wrapText="1"/>
    </xf>
    <xf numFmtId="177" fontId="70" fillId="0" borderId="33" xfId="0" applyNumberFormat="1" applyFont="1" applyBorder="1" applyAlignment="1">
      <alignment horizontal="center" vertical="center" wrapText="1"/>
    </xf>
    <xf numFmtId="177" fontId="70" fillId="0" borderId="34" xfId="0" applyNumberFormat="1" applyFont="1" applyBorder="1" applyAlignment="1">
      <alignment horizontal="center" vertical="center" wrapText="1"/>
    </xf>
    <xf numFmtId="177" fontId="70" fillId="0" borderId="35" xfId="0" applyNumberFormat="1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70" fillId="0" borderId="18" xfId="0" applyFont="1" applyBorder="1" applyAlignment="1">
      <alignment horizontal="center" vertical="top" wrapText="1"/>
    </xf>
    <xf numFmtId="178" fontId="70" fillId="0" borderId="0" xfId="0" applyNumberFormat="1" applyFont="1" applyBorder="1" applyAlignment="1">
      <alignment horizontal="center" vertical="center" wrapText="1"/>
    </xf>
    <xf numFmtId="178" fontId="70" fillId="0" borderId="30" xfId="0" applyNumberFormat="1" applyFont="1" applyBorder="1" applyAlignment="1">
      <alignment horizontal="center" vertical="center" wrapText="1"/>
    </xf>
    <xf numFmtId="178" fontId="70" fillId="0" borderId="20" xfId="0" applyNumberFormat="1" applyFont="1" applyBorder="1" applyAlignment="1">
      <alignment horizontal="center" vertical="center" wrapText="1"/>
    </xf>
    <xf numFmtId="178" fontId="70" fillId="0" borderId="36" xfId="0" applyNumberFormat="1" applyFont="1" applyBorder="1" applyAlignment="1">
      <alignment horizontal="center" vertical="center" wrapText="1"/>
    </xf>
    <xf numFmtId="49" fontId="70" fillId="0" borderId="37" xfId="0" applyNumberFormat="1" applyFont="1" applyBorder="1" applyAlignment="1">
      <alignment horizontal="center" vertical="center" wrapText="1"/>
    </xf>
    <xf numFmtId="49" fontId="70" fillId="0" borderId="38" xfId="0" applyNumberFormat="1" applyFont="1" applyBorder="1" applyAlignment="1">
      <alignment horizontal="center" vertical="center" wrapText="1"/>
    </xf>
    <xf numFmtId="0" fontId="73" fillId="0" borderId="37" xfId="0" applyFont="1" applyBorder="1" applyAlignment="1">
      <alignment horizontal="center" vertical="center" wrapText="1"/>
    </xf>
    <xf numFmtId="0" fontId="73" fillId="0" borderId="38" xfId="0" applyFont="1" applyBorder="1" applyAlignment="1">
      <alignment horizontal="center" vertical="center" wrapText="1"/>
    </xf>
    <xf numFmtId="174" fontId="69" fillId="0" borderId="38" xfId="0" applyNumberFormat="1" applyFont="1" applyBorder="1" applyAlignment="1">
      <alignment horizontal="center" vertical="center" wrapText="1"/>
    </xf>
    <xf numFmtId="174" fontId="69" fillId="0" borderId="38" xfId="0" applyNumberFormat="1" applyFont="1" applyBorder="1" applyAlignment="1">
      <alignment horizontal="center" vertical="center" shrinkToFit="1"/>
    </xf>
    <xf numFmtId="174" fontId="69" fillId="0" borderId="39" xfId="0" applyNumberFormat="1" applyFont="1" applyBorder="1" applyAlignment="1">
      <alignment horizontal="center" vertical="center" wrapText="1"/>
    </xf>
    <xf numFmtId="0" fontId="70" fillId="0" borderId="38" xfId="0" applyFont="1" applyBorder="1" applyAlignment="1">
      <alignment horizontal="center" vertical="center" wrapText="1"/>
    </xf>
    <xf numFmtId="2" fontId="70" fillId="0" borderId="40" xfId="0" applyNumberFormat="1" applyFont="1" applyBorder="1" applyAlignment="1">
      <alignment horizontal="center" vertical="top" wrapText="1"/>
    </xf>
    <xf numFmtId="2" fontId="70" fillId="0" borderId="41" xfId="0" applyNumberFormat="1" applyFont="1" applyBorder="1" applyAlignment="1">
      <alignment horizontal="center" vertical="top" wrapText="1"/>
    </xf>
    <xf numFmtId="0" fontId="70" fillId="0" borderId="41" xfId="0" applyFont="1" applyBorder="1" applyAlignment="1">
      <alignment horizontal="center" vertical="top" wrapText="1"/>
    </xf>
    <xf numFmtId="0" fontId="70" fillId="0" borderId="42" xfId="0" applyFont="1" applyBorder="1" applyAlignment="1">
      <alignment horizontal="center" vertical="top" wrapText="1"/>
    </xf>
    <xf numFmtId="177" fontId="71" fillId="0" borderId="37" xfId="0" applyNumberFormat="1" applyFont="1" applyBorder="1" applyAlignment="1">
      <alignment horizontal="center" vertical="center" wrapText="1"/>
    </xf>
    <xf numFmtId="177" fontId="71" fillId="0" borderId="38" xfId="0" applyNumberFormat="1" applyFont="1" applyBorder="1" applyAlignment="1">
      <alignment horizontal="center" vertical="center" wrapText="1"/>
    </xf>
    <xf numFmtId="177" fontId="71" fillId="0" borderId="39" xfId="0" applyNumberFormat="1" applyFont="1" applyBorder="1" applyAlignment="1">
      <alignment horizontal="center" vertical="center" wrapText="1"/>
    </xf>
    <xf numFmtId="49" fontId="69" fillId="0" borderId="18" xfId="0" applyNumberFormat="1" applyFont="1" applyBorder="1" applyAlignment="1">
      <alignment horizontal="center" vertical="center" wrapText="1"/>
    </xf>
    <xf numFmtId="0" fontId="69" fillId="0" borderId="18" xfId="0" applyNumberFormat="1" applyFont="1" applyBorder="1" applyAlignment="1">
      <alignment horizontal="center" vertical="center" wrapText="1"/>
    </xf>
    <xf numFmtId="0" fontId="69" fillId="0" borderId="18" xfId="0" applyNumberFormat="1" applyFont="1" applyBorder="1" applyAlignment="1">
      <alignment horizontal="center" vertical="center" shrinkToFit="1"/>
    </xf>
    <xf numFmtId="0" fontId="69" fillId="0" borderId="32" xfId="0" applyNumberFormat="1" applyFont="1" applyBorder="1" applyAlignment="1">
      <alignment horizontal="center" vertical="center" wrapText="1"/>
    </xf>
    <xf numFmtId="49" fontId="69" fillId="0" borderId="38" xfId="0" applyNumberFormat="1" applyFont="1" applyBorder="1" applyAlignment="1">
      <alignment horizontal="center" vertical="center" wrapText="1"/>
    </xf>
    <xf numFmtId="0" fontId="69" fillId="0" borderId="38" xfId="0" applyNumberFormat="1" applyFont="1" applyBorder="1" applyAlignment="1">
      <alignment horizontal="center" vertical="center" wrapText="1"/>
    </xf>
    <xf numFmtId="0" fontId="69" fillId="0" borderId="38" xfId="0" applyNumberFormat="1" applyFont="1" applyBorder="1" applyAlignment="1">
      <alignment horizontal="center" vertical="center" shrinkToFit="1"/>
    </xf>
    <xf numFmtId="0" fontId="69" fillId="0" borderId="39" xfId="0" applyNumberFormat="1" applyFont="1" applyBorder="1" applyAlignment="1">
      <alignment horizontal="center" vertical="center" wrapText="1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 wrapText="1"/>
    </xf>
    <xf numFmtId="0" fontId="0" fillId="0" borderId="46" xfId="0" applyBorder="1" applyAlignment="1">
      <alignment horizontal="left" wrapText="1"/>
    </xf>
    <xf numFmtId="0" fontId="0" fillId="0" borderId="46" xfId="0" applyBorder="1" applyAlignment="1">
      <alignment horizontal="right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666750</xdr:colOff>
      <xdr:row>0</xdr:row>
      <xdr:rowOff>47625</xdr:rowOff>
    </xdr:from>
    <xdr:to>
      <xdr:col>12</xdr:col>
      <xdr:colOff>419100</xdr:colOff>
      <xdr:row>1</xdr:row>
      <xdr:rowOff>171450</xdr:rowOff>
    </xdr:to>
    <xdr:pic>
      <xdr:nvPicPr>
        <xdr:cNvPr id="2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47625"/>
          <a:ext cx="15525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1">
      <selection activeCell="A1" sqref="A1:E16384"/>
    </sheetView>
  </sheetViews>
  <sheetFormatPr defaultColWidth="11.421875" defaultRowHeight="12.75"/>
  <cols>
    <col min="6" max="16384" width="11.421875" style="5" customWidth="1"/>
  </cols>
  <sheetData>
    <row r="1" spans="1:5" ht="12.75">
      <c r="A1" s="140" t="s">
        <v>108</v>
      </c>
      <c r="B1" s="141"/>
      <c r="C1" s="141"/>
      <c r="D1" s="141"/>
      <c r="E1" s="142"/>
    </row>
    <row r="2" spans="1:5" ht="12.75">
      <c r="A2" s="143" t="s">
        <v>109</v>
      </c>
      <c r="B2" s="143"/>
      <c r="C2" s="143" t="s">
        <v>110</v>
      </c>
      <c r="D2" s="143" t="s">
        <v>111</v>
      </c>
      <c r="E2" s="143" t="s">
        <v>112</v>
      </c>
    </row>
    <row r="3" spans="1:5" ht="12.75">
      <c r="A3" s="143">
        <v>1</v>
      </c>
      <c r="B3" s="144"/>
      <c r="C3" s="145" t="s">
        <v>113</v>
      </c>
      <c r="D3" s="145" t="s">
        <v>114</v>
      </c>
      <c r="E3" s="145" t="s">
        <v>115</v>
      </c>
    </row>
    <row r="4" spans="1:10" ht="12.75">
      <c r="A4" s="143">
        <v>2</v>
      </c>
      <c r="B4" s="144"/>
      <c r="C4" s="145" t="s">
        <v>116</v>
      </c>
      <c r="D4" s="145" t="s">
        <v>114</v>
      </c>
      <c r="E4" s="145" t="s">
        <v>117</v>
      </c>
      <c r="G4" s="23" t="s">
        <v>29</v>
      </c>
      <c r="H4" s="23" t="s">
        <v>30</v>
      </c>
      <c r="I4" s="23" t="s">
        <v>43</v>
      </c>
      <c r="J4" s="23" t="s">
        <v>47</v>
      </c>
    </row>
    <row r="5" spans="1:10" ht="12.75">
      <c r="A5" s="143">
        <v>7</v>
      </c>
      <c r="B5" s="144"/>
      <c r="C5" s="145" t="s">
        <v>116</v>
      </c>
      <c r="D5" s="145" t="s">
        <v>116</v>
      </c>
      <c r="E5" s="145" t="s">
        <v>118</v>
      </c>
      <c r="G5" s="20" t="s">
        <v>31</v>
      </c>
      <c r="H5" s="24"/>
      <c r="I5" s="24"/>
      <c r="J5" s="24"/>
    </row>
    <row r="6" spans="1:10" ht="12.75">
      <c r="A6" s="140" t="s">
        <v>119</v>
      </c>
      <c r="B6" s="141"/>
      <c r="C6" s="141"/>
      <c r="D6" s="141"/>
      <c r="E6" s="142"/>
      <c r="G6" s="21" t="s">
        <v>32</v>
      </c>
      <c r="H6" s="25"/>
      <c r="I6" s="25"/>
      <c r="J6" s="25"/>
    </row>
    <row r="7" spans="1:15" ht="12.75" customHeight="1">
      <c r="A7" s="143" t="s">
        <v>109</v>
      </c>
      <c r="B7" s="143"/>
      <c r="C7" s="143" t="s">
        <v>110</v>
      </c>
      <c r="D7" s="143" t="s">
        <v>111</v>
      </c>
      <c r="E7" s="143" t="s">
        <v>112</v>
      </c>
      <c r="G7" s="20" t="s">
        <v>33</v>
      </c>
      <c r="H7" s="24"/>
      <c r="I7" s="24"/>
      <c r="J7" s="24"/>
      <c r="K7" s="7"/>
      <c r="L7" s="7"/>
      <c r="M7" s="7"/>
      <c r="N7" s="7"/>
      <c r="O7" s="7"/>
    </row>
    <row r="8" spans="1:15" ht="12.75" customHeight="1">
      <c r="A8" s="143">
        <v>2</v>
      </c>
      <c r="B8" s="144"/>
      <c r="C8" s="145" t="s">
        <v>120</v>
      </c>
      <c r="D8" s="145" t="s">
        <v>121</v>
      </c>
      <c r="E8" s="145" t="s">
        <v>122</v>
      </c>
      <c r="G8" s="21" t="s">
        <v>34</v>
      </c>
      <c r="H8" s="25"/>
      <c r="I8" s="25"/>
      <c r="J8" s="25"/>
      <c r="L8" s="8"/>
      <c r="M8" s="8"/>
      <c r="N8" s="8"/>
      <c r="O8" s="8"/>
    </row>
    <row r="9" spans="1:15" ht="14.25">
      <c r="A9" s="143">
        <v>3</v>
      </c>
      <c r="B9" s="144"/>
      <c r="C9" s="145" t="s">
        <v>116</v>
      </c>
      <c r="D9" s="145" t="s">
        <v>123</v>
      </c>
      <c r="E9" s="145" t="s">
        <v>124</v>
      </c>
      <c r="G9" s="20" t="s">
        <v>35</v>
      </c>
      <c r="H9" s="24"/>
      <c r="I9" s="24"/>
      <c r="J9" s="24"/>
      <c r="L9" s="17"/>
      <c r="M9" s="9"/>
      <c r="N9" s="10"/>
      <c r="O9" s="9"/>
    </row>
    <row r="10" spans="1:15" ht="14.25">
      <c r="A10" s="143">
        <v>1</v>
      </c>
      <c r="B10" s="144"/>
      <c r="C10" s="145" t="s">
        <v>116</v>
      </c>
      <c r="D10" s="145" t="s">
        <v>116</v>
      </c>
      <c r="E10" s="145" t="s">
        <v>123</v>
      </c>
      <c r="G10" s="21" t="s">
        <v>36</v>
      </c>
      <c r="H10" s="25"/>
      <c r="I10" s="25"/>
      <c r="J10" s="25"/>
      <c r="L10" s="18"/>
      <c r="M10" s="11"/>
      <c r="N10" s="12"/>
      <c r="O10" s="13"/>
    </row>
    <row r="11" spans="1:15" ht="14.25">
      <c r="A11" s="140" t="s">
        <v>125</v>
      </c>
      <c r="B11" s="141"/>
      <c r="C11" s="141"/>
      <c r="D11" s="141"/>
      <c r="E11" s="142"/>
      <c r="G11" s="20" t="s">
        <v>37</v>
      </c>
      <c r="H11" s="24"/>
      <c r="I11" s="24"/>
      <c r="J11" s="24"/>
      <c r="L11" s="18"/>
      <c r="M11" s="11"/>
      <c r="N11" s="14"/>
      <c r="O11" s="11"/>
    </row>
    <row r="12" spans="1:15" ht="14.25">
      <c r="A12" s="143" t="s">
        <v>109</v>
      </c>
      <c r="B12" s="143"/>
      <c r="C12" s="143" t="s">
        <v>110</v>
      </c>
      <c r="D12" s="143" t="s">
        <v>111</v>
      </c>
      <c r="E12" s="143" t="s">
        <v>112</v>
      </c>
      <c r="G12" s="21" t="s">
        <v>38</v>
      </c>
      <c r="H12" s="25"/>
      <c r="I12" s="25"/>
      <c r="J12" s="25"/>
      <c r="L12" s="18"/>
      <c r="M12" s="11"/>
      <c r="N12" s="14"/>
      <c r="O12" s="11"/>
    </row>
    <row r="13" spans="1:15" ht="14.25">
      <c r="A13" s="143">
        <v>3</v>
      </c>
      <c r="B13" s="144"/>
      <c r="C13" s="145" t="s">
        <v>126</v>
      </c>
      <c r="D13" s="145" t="s">
        <v>127</v>
      </c>
      <c r="E13" s="145" t="s">
        <v>128</v>
      </c>
      <c r="G13" s="20" t="s">
        <v>39</v>
      </c>
      <c r="H13" s="24"/>
      <c r="I13" s="24"/>
      <c r="J13" s="24"/>
      <c r="L13" s="18"/>
      <c r="M13" s="11"/>
      <c r="N13" s="14"/>
      <c r="O13" s="11"/>
    </row>
    <row r="14" spans="1:15" ht="14.25">
      <c r="A14" s="143">
        <v>1</v>
      </c>
      <c r="B14" s="144"/>
      <c r="C14" s="145" t="s">
        <v>116</v>
      </c>
      <c r="D14" s="145" t="s">
        <v>129</v>
      </c>
      <c r="E14" s="145" t="s">
        <v>123</v>
      </c>
      <c r="G14" s="21" t="s">
        <v>40</v>
      </c>
      <c r="H14" s="25"/>
      <c r="I14" s="25"/>
      <c r="J14" s="25"/>
      <c r="L14" s="18"/>
      <c r="M14" s="11"/>
      <c r="N14" s="14"/>
      <c r="O14" s="11"/>
    </row>
    <row r="15" spans="1:15" ht="14.25">
      <c r="A15" s="143">
        <v>2</v>
      </c>
      <c r="B15" s="144"/>
      <c r="C15" s="145" t="s">
        <v>116</v>
      </c>
      <c r="D15" s="145" t="s">
        <v>116</v>
      </c>
      <c r="E15" s="145" t="s">
        <v>121</v>
      </c>
      <c r="G15" s="20" t="s">
        <v>41</v>
      </c>
      <c r="H15" s="24"/>
      <c r="I15" s="24"/>
      <c r="J15" s="24"/>
      <c r="L15" s="18"/>
      <c r="M15" s="11"/>
      <c r="N15" s="14"/>
      <c r="O15" s="11"/>
    </row>
    <row r="16" spans="1:15" ht="14.25">
      <c r="A16" s="140" t="s">
        <v>130</v>
      </c>
      <c r="B16" s="141"/>
      <c r="C16" s="141"/>
      <c r="D16" s="141"/>
      <c r="E16" s="142"/>
      <c r="G16" s="21" t="s">
        <v>42</v>
      </c>
      <c r="H16" s="25"/>
      <c r="I16" s="25"/>
      <c r="J16" s="25"/>
      <c r="L16" s="18"/>
      <c r="M16" s="11"/>
      <c r="N16" s="14"/>
      <c r="O16" s="11"/>
    </row>
    <row r="17" spans="1:15" ht="14.25">
      <c r="A17" s="143" t="s">
        <v>109</v>
      </c>
      <c r="B17" s="143"/>
      <c r="C17" s="143" t="s">
        <v>110</v>
      </c>
      <c r="D17" s="143" t="s">
        <v>111</v>
      </c>
      <c r="E17" s="143" t="s">
        <v>112</v>
      </c>
      <c r="G17" s="22" t="s">
        <v>44</v>
      </c>
      <c r="H17" s="26"/>
      <c r="I17" s="26"/>
      <c r="J17" s="26"/>
      <c r="L17" s="18"/>
      <c r="M17" s="11"/>
      <c r="N17" s="14"/>
      <c r="O17" s="11"/>
    </row>
    <row r="18" spans="1:15" ht="14.25">
      <c r="A18" s="143">
        <v>8</v>
      </c>
      <c r="B18" s="144"/>
      <c r="C18" s="145" t="s">
        <v>131</v>
      </c>
      <c r="D18" s="145" t="s">
        <v>132</v>
      </c>
      <c r="E18" s="145" t="s">
        <v>133</v>
      </c>
      <c r="G18" s="21" t="s">
        <v>45</v>
      </c>
      <c r="H18" s="25"/>
      <c r="I18" s="25"/>
      <c r="J18" s="25"/>
      <c r="L18" s="18"/>
      <c r="M18" s="11"/>
      <c r="N18" s="14"/>
      <c r="O18" s="11"/>
    </row>
    <row r="19" spans="1:15" ht="14.25">
      <c r="A19" s="143">
        <v>7</v>
      </c>
      <c r="B19" s="144"/>
      <c r="C19" s="145" t="s">
        <v>116</v>
      </c>
      <c r="D19" s="145" t="s">
        <v>134</v>
      </c>
      <c r="E19" s="145" t="s">
        <v>135</v>
      </c>
      <c r="G19" s="22" t="s">
        <v>46</v>
      </c>
      <c r="H19" s="26"/>
      <c r="I19" s="26"/>
      <c r="J19" s="26"/>
      <c r="L19" s="18"/>
      <c r="M19" s="11"/>
      <c r="N19" s="14"/>
      <c r="O19" s="11"/>
    </row>
    <row r="20" spans="1:15" ht="14.25">
      <c r="A20" s="143">
        <v>2</v>
      </c>
      <c r="B20" s="144"/>
      <c r="C20" s="145" t="s">
        <v>116</v>
      </c>
      <c r="D20" s="145" t="s">
        <v>116</v>
      </c>
      <c r="E20" s="145" t="s">
        <v>136</v>
      </c>
      <c r="G20" s="62" t="s">
        <v>107</v>
      </c>
      <c r="H20" s="63"/>
      <c r="I20" s="63"/>
      <c r="J20" s="63"/>
      <c r="L20" s="19"/>
      <c r="M20" s="15"/>
      <c r="N20" s="16"/>
      <c r="O20" s="15"/>
    </row>
    <row r="21" spans="1:10" ht="12.75">
      <c r="A21" s="140" t="s">
        <v>137</v>
      </c>
      <c r="B21" s="141"/>
      <c r="C21" s="141"/>
      <c r="D21" s="141"/>
      <c r="E21" s="142"/>
      <c r="G21" s="60"/>
      <c r="H21" s="61"/>
      <c r="I21" s="61"/>
      <c r="J21" s="61"/>
    </row>
    <row r="22" spans="1:10" ht="12.75">
      <c r="A22" s="143" t="s">
        <v>109</v>
      </c>
      <c r="B22" s="143"/>
      <c r="C22" s="143" t="s">
        <v>110</v>
      </c>
      <c r="D22" s="143" t="s">
        <v>111</v>
      </c>
      <c r="E22" s="143" t="s">
        <v>112</v>
      </c>
      <c r="G22" s="60"/>
      <c r="H22" s="61"/>
      <c r="I22" s="61"/>
      <c r="J22" s="61"/>
    </row>
    <row r="23" spans="1:5" ht="12.75">
      <c r="A23" s="143">
        <v>7</v>
      </c>
      <c r="B23" s="144"/>
      <c r="C23" s="145" t="s">
        <v>138</v>
      </c>
      <c r="D23" s="145" t="s">
        <v>127</v>
      </c>
      <c r="E23" s="145" t="s">
        <v>115</v>
      </c>
    </row>
    <row r="24" spans="1:5" ht="12.75">
      <c r="A24" s="143">
        <v>3</v>
      </c>
      <c r="B24" s="144"/>
      <c r="C24" s="145" t="s">
        <v>116</v>
      </c>
      <c r="D24" s="145" t="s">
        <v>138</v>
      </c>
      <c r="E24" s="145" t="s">
        <v>126</v>
      </c>
    </row>
    <row r="25" spans="1:5" ht="12.75">
      <c r="A25" s="143">
        <v>5</v>
      </c>
      <c r="B25" s="144"/>
      <c r="C25" s="145" t="s">
        <v>116</v>
      </c>
      <c r="D25" s="145" t="s">
        <v>135</v>
      </c>
      <c r="E25" s="145" t="s">
        <v>135</v>
      </c>
    </row>
    <row r="26" spans="1:5" ht="12.75">
      <c r="A26" s="140" t="s">
        <v>139</v>
      </c>
      <c r="B26" s="141"/>
      <c r="C26" s="141"/>
      <c r="D26" s="141"/>
      <c r="E26" s="142"/>
    </row>
    <row r="27" spans="1:5" ht="12.75">
      <c r="A27" s="143" t="s">
        <v>109</v>
      </c>
      <c r="B27" s="143"/>
      <c r="C27" s="143" t="s">
        <v>110</v>
      </c>
      <c r="D27" s="143" t="s">
        <v>111</v>
      </c>
      <c r="E27" s="143" t="s">
        <v>112</v>
      </c>
    </row>
    <row r="28" spans="1:5" ht="12.75">
      <c r="A28" s="143">
        <v>4</v>
      </c>
      <c r="B28" s="144"/>
      <c r="C28" s="145" t="s">
        <v>140</v>
      </c>
      <c r="D28" s="145" t="s">
        <v>121</v>
      </c>
      <c r="E28" s="145" t="s">
        <v>122</v>
      </c>
    </row>
    <row r="29" spans="1:5" ht="12.75">
      <c r="A29" s="143">
        <v>2</v>
      </c>
      <c r="B29" s="144"/>
      <c r="C29" s="145" t="s">
        <v>116</v>
      </c>
      <c r="D29" s="145" t="s">
        <v>126</v>
      </c>
      <c r="E29" s="145" t="s">
        <v>114</v>
      </c>
    </row>
    <row r="30" spans="1:5" ht="12.75">
      <c r="A30" s="143">
        <v>3</v>
      </c>
      <c r="B30" s="144"/>
      <c r="C30" s="145" t="s">
        <v>116</v>
      </c>
      <c r="D30" s="145" t="s">
        <v>116</v>
      </c>
      <c r="E30" s="145" t="s">
        <v>127</v>
      </c>
    </row>
    <row r="31" spans="1:5" ht="12.75">
      <c r="A31" s="140" t="s">
        <v>141</v>
      </c>
      <c r="B31" s="141"/>
      <c r="C31" s="141"/>
      <c r="D31" s="141"/>
      <c r="E31" s="142"/>
    </row>
    <row r="32" spans="1:5" ht="12.75">
      <c r="A32" s="143" t="s">
        <v>109</v>
      </c>
      <c r="B32" s="143"/>
      <c r="C32" s="143" t="s">
        <v>110</v>
      </c>
      <c r="D32" s="143" t="s">
        <v>111</v>
      </c>
      <c r="E32" s="143" t="s">
        <v>112</v>
      </c>
    </row>
    <row r="33" spans="1:5" ht="15" customHeight="1">
      <c r="A33" s="143">
        <v>8</v>
      </c>
      <c r="B33" s="144"/>
      <c r="C33" s="145" t="s">
        <v>142</v>
      </c>
      <c r="D33" s="145" t="s">
        <v>117</v>
      </c>
      <c r="E33" s="145" t="s">
        <v>115</v>
      </c>
    </row>
    <row r="34" spans="1:5" ht="12.75">
      <c r="A34" s="143">
        <v>2</v>
      </c>
      <c r="B34" s="144"/>
      <c r="C34" s="145" t="s">
        <v>116</v>
      </c>
      <c r="D34" s="145" t="s">
        <v>123</v>
      </c>
      <c r="E34" s="145" t="s">
        <v>136</v>
      </c>
    </row>
    <row r="35" spans="1:5" ht="12.75">
      <c r="A35" s="143">
        <v>6</v>
      </c>
      <c r="B35" s="144"/>
      <c r="C35" s="145" t="s">
        <v>116</v>
      </c>
      <c r="D35" s="145" t="s">
        <v>116</v>
      </c>
      <c r="E35" s="145" t="s">
        <v>135</v>
      </c>
    </row>
    <row r="36" spans="1:5" ht="12.75">
      <c r="A36" s="140" t="s">
        <v>143</v>
      </c>
      <c r="B36" s="141"/>
      <c r="C36" s="141"/>
      <c r="D36" s="141"/>
      <c r="E36" s="142"/>
    </row>
    <row r="37" spans="1:5" ht="12.75">
      <c r="A37" s="143" t="s">
        <v>109</v>
      </c>
      <c r="B37" s="143"/>
      <c r="C37" s="143" t="s">
        <v>110</v>
      </c>
      <c r="D37" s="143" t="s">
        <v>111</v>
      </c>
      <c r="E37" s="143" t="s">
        <v>112</v>
      </c>
    </row>
    <row r="38" spans="1:5" ht="12.75">
      <c r="A38" s="143">
        <v>7</v>
      </c>
      <c r="B38" s="144"/>
      <c r="C38" s="145" t="s">
        <v>113</v>
      </c>
      <c r="D38" s="145" t="s">
        <v>144</v>
      </c>
      <c r="E38" s="145" t="s">
        <v>124</v>
      </c>
    </row>
    <row r="39" spans="1:5" ht="12.75">
      <c r="A39" s="143">
        <v>1</v>
      </c>
      <c r="B39" s="144"/>
      <c r="C39" s="145" t="s">
        <v>116</v>
      </c>
      <c r="D39" s="145" t="s">
        <v>136</v>
      </c>
      <c r="E39" s="145" t="s">
        <v>145</v>
      </c>
    </row>
    <row r="40" spans="1:5" ht="12.75">
      <c r="A40" s="143">
        <v>6</v>
      </c>
      <c r="B40" s="144"/>
      <c r="C40" s="145" t="s">
        <v>116</v>
      </c>
      <c r="D40" s="145" t="s">
        <v>116</v>
      </c>
      <c r="E40" s="145" t="s">
        <v>127</v>
      </c>
    </row>
    <row r="41" spans="1:5" ht="12.75">
      <c r="A41" s="140" t="s">
        <v>146</v>
      </c>
      <c r="B41" s="141"/>
      <c r="C41" s="141"/>
      <c r="D41" s="141"/>
      <c r="E41" s="142"/>
    </row>
    <row r="42" spans="1:5" ht="12.75">
      <c r="A42" s="143" t="s">
        <v>109</v>
      </c>
      <c r="B42" s="143"/>
      <c r="C42" s="143" t="s">
        <v>110</v>
      </c>
      <c r="D42" s="143" t="s">
        <v>111</v>
      </c>
      <c r="E42" s="143" t="s">
        <v>112</v>
      </c>
    </row>
    <row r="43" spans="1:5" ht="12.75">
      <c r="A43" s="143">
        <v>4</v>
      </c>
      <c r="B43" s="144"/>
      <c r="C43" s="145" t="s">
        <v>147</v>
      </c>
      <c r="D43" s="145" t="s">
        <v>138</v>
      </c>
      <c r="E43" s="145" t="s">
        <v>127</v>
      </c>
    </row>
    <row r="44" spans="1:5" ht="12.75">
      <c r="A44" s="143">
        <v>8</v>
      </c>
      <c r="B44" s="144"/>
      <c r="C44" s="145" t="s">
        <v>116</v>
      </c>
      <c r="D44" s="145" t="s">
        <v>126</v>
      </c>
      <c r="E44" s="145" t="s">
        <v>138</v>
      </c>
    </row>
    <row r="45" spans="1:5" ht="12.75">
      <c r="A45" s="143">
        <v>7</v>
      </c>
      <c r="B45" s="144"/>
      <c r="C45" s="145" t="s">
        <v>116</v>
      </c>
      <c r="D45" s="145" t="s">
        <v>116</v>
      </c>
      <c r="E45" s="145" t="s">
        <v>121</v>
      </c>
    </row>
    <row r="46" spans="1:5" ht="12.75">
      <c r="A46" s="140" t="s">
        <v>148</v>
      </c>
      <c r="B46" s="141"/>
      <c r="C46" s="141"/>
      <c r="D46" s="141"/>
      <c r="E46" s="142"/>
    </row>
    <row r="47" spans="1:5" ht="12.75">
      <c r="A47" s="143" t="s">
        <v>109</v>
      </c>
      <c r="B47" s="143"/>
      <c r="C47" s="143" t="s">
        <v>110</v>
      </c>
      <c r="D47" s="143" t="s">
        <v>111</v>
      </c>
      <c r="E47" s="143" t="s">
        <v>112</v>
      </c>
    </row>
    <row r="48" spans="1:5" ht="12.75">
      <c r="A48" s="143">
        <v>7</v>
      </c>
      <c r="B48" s="144"/>
      <c r="C48" s="145" t="s">
        <v>149</v>
      </c>
      <c r="D48" s="145" t="s">
        <v>150</v>
      </c>
      <c r="E48" s="145" t="s">
        <v>151</v>
      </c>
    </row>
    <row r="49" spans="1:5" ht="12.75">
      <c r="A49" s="143">
        <v>6</v>
      </c>
      <c r="B49" s="144"/>
      <c r="C49" s="145" t="s">
        <v>116</v>
      </c>
      <c r="D49" s="145" t="s">
        <v>118</v>
      </c>
      <c r="E49" s="145" t="s">
        <v>117</v>
      </c>
    </row>
    <row r="50" spans="1:5" ht="12.75">
      <c r="A50" s="143">
        <v>8</v>
      </c>
      <c r="B50" s="144"/>
      <c r="C50" s="145" t="s">
        <v>116</v>
      </c>
      <c r="D50" s="145" t="s">
        <v>116</v>
      </c>
      <c r="E50" s="145" t="s">
        <v>136</v>
      </c>
    </row>
    <row r="51" spans="1:5" ht="12.75">
      <c r="A51" s="140" t="s">
        <v>152</v>
      </c>
      <c r="B51" s="141"/>
      <c r="C51" s="141"/>
      <c r="D51" s="141"/>
      <c r="E51" s="142"/>
    </row>
    <row r="52" spans="1:5" ht="12.75">
      <c r="A52" s="143" t="s">
        <v>109</v>
      </c>
      <c r="B52" s="143"/>
      <c r="C52" s="143" t="s">
        <v>110</v>
      </c>
      <c r="D52" s="143" t="s">
        <v>111</v>
      </c>
      <c r="E52" s="143" t="s">
        <v>112</v>
      </c>
    </row>
    <row r="53" spans="1:5" ht="12.75">
      <c r="A53" s="143">
        <v>5</v>
      </c>
      <c r="B53" s="144"/>
      <c r="C53" s="145" t="s">
        <v>153</v>
      </c>
      <c r="D53" s="145" t="s">
        <v>154</v>
      </c>
      <c r="E53" s="145" t="s">
        <v>151</v>
      </c>
    </row>
    <row r="54" spans="1:5" ht="12.75">
      <c r="A54" s="143">
        <v>8</v>
      </c>
      <c r="B54" s="144"/>
      <c r="C54" s="145" t="s">
        <v>116</v>
      </c>
      <c r="D54" s="145" t="s">
        <v>151</v>
      </c>
      <c r="E54" s="145" t="s">
        <v>145</v>
      </c>
    </row>
    <row r="55" spans="1:5" ht="12.75">
      <c r="A55" s="143">
        <v>1</v>
      </c>
      <c r="B55" s="144"/>
      <c r="C55" s="145" t="s">
        <v>116</v>
      </c>
      <c r="D55" s="145" t="s">
        <v>116</v>
      </c>
      <c r="E55" s="145" t="s">
        <v>144</v>
      </c>
    </row>
    <row r="56" spans="1:5" ht="12.75">
      <c r="A56" s="140" t="s">
        <v>155</v>
      </c>
      <c r="B56" s="141"/>
      <c r="C56" s="141"/>
      <c r="D56" s="141"/>
      <c r="E56" s="142"/>
    </row>
    <row r="57" spans="1:5" ht="12.75">
      <c r="A57" s="143" t="s">
        <v>109</v>
      </c>
      <c r="B57" s="143"/>
      <c r="C57" s="143" t="s">
        <v>110</v>
      </c>
      <c r="D57" s="143" t="s">
        <v>111</v>
      </c>
      <c r="E57" s="143" t="s">
        <v>112</v>
      </c>
    </row>
    <row r="58" spans="1:5" ht="12.75">
      <c r="A58" s="143">
        <v>2</v>
      </c>
      <c r="B58" s="144"/>
      <c r="C58" s="145" t="s">
        <v>156</v>
      </c>
      <c r="D58" s="145" t="s">
        <v>153</v>
      </c>
      <c r="E58" s="145" t="s">
        <v>157</v>
      </c>
    </row>
    <row r="59" spans="1:5" ht="12.75">
      <c r="A59" s="143">
        <v>5</v>
      </c>
      <c r="B59" s="144"/>
      <c r="C59" s="145" t="s">
        <v>116</v>
      </c>
      <c r="D59" s="145" t="s">
        <v>158</v>
      </c>
      <c r="E59" s="145" t="s">
        <v>118</v>
      </c>
    </row>
    <row r="60" spans="1:5" ht="12.75">
      <c r="A60" s="143">
        <v>1</v>
      </c>
      <c r="B60" s="144"/>
      <c r="C60" s="145" t="s">
        <v>116</v>
      </c>
      <c r="D60" s="145" t="s">
        <v>116</v>
      </c>
      <c r="E60" s="145" t="s">
        <v>144</v>
      </c>
    </row>
    <row r="61" spans="1:5" ht="12.75">
      <c r="A61" s="140" t="s">
        <v>159</v>
      </c>
      <c r="B61" s="141"/>
      <c r="C61" s="141"/>
      <c r="D61" s="141"/>
      <c r="E61" s="142"/>
    </row>
    <row r="62" spans="1:5" ht="12.75">
      <c r="A62" s="143" t="s">
        <v>109</v>
      </c>
      <c r="B62" s="143"/>
      <c r="C62" s="143" t="s">
        <v>110</v>
      </c>
      <c r="D62" s="143" t="s">
        <v>111</v>
      </c>
      <c r="E62" s="143" t="s">
        <v>112</v>
      </c>
    </row>
    <row r="63" spans="1:5" ht="12.75">
      <c r="A63" s="143">
        <v>1</v>
      </c>
      <c r="B63" s="144"/>
      <c r="C63" s="145" t="s">
        <v>160</v>
      </c>
      <c r="D63" s="145" t="s">
        <v>160</v>
      </c>
      <c r="E63" s="145" t="s">
        <v>160</v>
      </c>
    </row>
    <row r="64" spans="1:5" ht="12.75">
      <c r="A64" s="143">
        <v>3</v>
      </c>
      <c r="B64" s="144"/>
      <c r="C64" s="145" t="s">
        <v>116</v>
      </c>
      <c r="D64" s="145" t="s">
        <v>123</v>
      </c>
      <c r="E64" s="145" t="s">
        <v>160</v>
      </c>
    </row>
    <row r="65" spans="1:5" ht="12.75">
      <c r="A65" s="143">
        <v>8</v>
      </c>
      <c r="B65" s="144"/>
      <c r="C65" s="145" t="s">
        <v>116</v>
      </c>
      <c r="D65" s="145" t="s">
        <v>116</v>
      </c>
      <c r="E65" s="145" t="s">
        <v>160</v>
      </c>
    </row>
    <row r="66" spans="1:5" ht="12.75">
      <c r="A66" s="140" t="s">
        <v>161</v>
      </c>
      <c r="B66" s="141"/>
      <c r="C66" s="141"/>
      <c r="D66" s="141"/>
      <c r="E66" s="142"/>
    </row>
    <row r="67" spans="1:5" ht="12.75">
      <c r="A67" s="143" t="s">
        <v>109</v>
      </c>
      <c r="B67" s="143"/>
      <c r="C67" s="143" t="s">
        <v>110</v>
      </c>
      <c r="D67" s="143" t="s">
        <v>111</v>
      </c>
      <c r="E67" s="143" t="s">
        <v>112</v>
      </c>
    </row>
    <row r="68" spans="1:5" ht="12.75">
      <c r="A68" s="143">
        <v>8</v>
      </c>
      <c r="B68" s="144"/>
      <c r="C68" s="145" t="s">
        <v>151</v>
      </c>
      <c r="D68" s="145" t="s">
        <v>115</v>
      </c>
      <c r="E68" s="145" t="s">
        <v>124</v>
      </c>
    </row>
    <row r="69" spans="1:5" ht="12.75">
      <c r="A69" s="143">
        <v>7</v>
      </c>
      <c r="B69" s="144"/>
      <c r="C69" s="145" t="s">
        <v>116</v>
      </c>
      <c r="D69" s="145" t="s">
        <v>134</v>
      </c>
      <c r="E69" s="145" t="s">
        <v>121</v>
      </c>
    </row>
    <row r="70" spans="1:5" ht="12.75">
      <c r="A70" s="143">
        <v>3</v>
      </c>
      <c r="B70" s="144"/>
      <c r="C70" s="145" t="s">
        <v>116</v>
      </c>
      <c r="D70" s="145" t="s">
        <v>116</v>
      </c>
      <c r="E70" s="145" t="s">
        <v>162</v>
      </c>
    </row>
    <row r="71" spans="1:5" ht="12.75">
      <c r="A71" s="140" t="s">
        <v>163</v>
      </c>
      <c r="B71" s="141"/>
      <c r="C71" s="141"/>
      <c r="D71" s="141"/>
      <c r="E71" s="142"/>
    </row>
    <row r="72" spans="1:5" ht="12.75">
      <c r="A72" s="143" t="s">
        <v>109</v>
      </c>
      <c r="B72" s="143"/>
      <c r="C72" s="143" t="s">
        <v>110</v>
      </c>
      <c r="D72" s="143" t="s">
        <v>111</v>
      </c>
      <c r="E72" s="143" t="s">
        <v>112</v>
      </c>
    </row>
    <row r="73" spans="1:5" ht="12.75">
      <c r="A73" s="143">
        <v>4</v>
      </c>
      <c r="B73" s="144"/>
      <c r="C73" s="145" t="s">
        <v>164</v>
      </c>
      <c r="D73" s="145" t="s">
        <v>165</v>
      </c>
      <c r="E73" s="145" t="s">
        <v>115</v>
      </c>
    </row>
    <row r="74" spans="1:5" ht="12.75">
      <c r="A74" s="143">
        <v>8</v>
      </c>
      <c r="B74" s="144"/>
      <c r="C74" s="145" t="s">
        <v>116</v>
      </c>
      <c r="D74" s="145" t="s">
        <v>162</v>
      </c>
      <c r="E74" s="145" t="s">
        <v>124</v>
      </c>
    </row>
    <row r="75" spans="1:5" ht="12.75">
      <c r="A75" s="143">
        <v>1</v>
      </c>
      <c r="B75" s="144"/>
      <c r="C75" s="145" t="s">
        <v>116</v>
      </c>
      <c r="D75" s="145" t="s">
        <v>116</v>
      </c>
      <c r="E75" s="145" t="s">
        <v>128</v>
      </c>
    </row>
    <row r="76" spans="1:5" ht="12.75">
      <c r="A76" s="143"/>
      <c r="B76" s="144"/>
      <c r="C76" s="146"/>
      <c r="D76" s="146"/>
      <c r="E76" s="14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86"/>
  <sheetViews>
    <sheetView showZeros="0" tabSelected="1" zoomScalePageLayoutView="0" workbookViewId="0" topLeftCell="A1">
      <selection activeCell="I71" sqref="H71:M76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1:13" ht="18" customHeight="1">
      <c r="A1" s="88" t="s">
        <v>105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8" customHeight="1">
      <c r="A2" s="88" t="s">
        <v>106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8" customHeight="1">
      <c r="A3" s="89">
        <v>44677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5" ht="12.75">
      <c r="A4" s="81" t="s">
        <v>13</v>
      </c>
      <c r="B4" s="81"/>
      <c r="C4" s="81"/>
      <c r="D4" s="81"/>
      <c r="E4" s="75" t="s">
        <v>14</v>
      </c>
      <c r="F4" s="76"/>
      <c r="G4" s="77"/>
      <c r="H4" s="81" t="s">
        <v>13</v>
      </c>
      <c r="I4" s="81"/>
      <c r="J4" s="81"/>
      <c r="K4" s="81"/>
      <c r="L4" s="75" t="s">
        <v>16</v>
      </c>
      <c r="M4" s="76"/>
      <c r="O4" s="2"/>
    </row>
    <row r="5" spans="1:15" ht="12.75">
      <c r="A5" s="82" t="s">
        <v>11</v>
      </c>
      <c r="B5" s="82"/>
      <c r="C5" s="65">
        <f>Info!J5</f>
        <v>0</v>
      </c>
      <c r="D5" s="66" t="s">
        <v>8</v>
      </c>
      <c r="E5" s="85">
        <f>Info!I5</f>
        <v>0</v>
      </c>
      <c r="F5" s="85"/>
      <c r="G5" s="67"/>
      <c r="H5" s="82" t="s">
        <v>11</v>
      </c>
      <c r="I5" s="82"/>
      <c r="J5" s="65">
        <f>Info!J13</f>
        <v>0</v>
      </c>
      <c r="K5" s="66" t="s">
        <v>8</v>
      </c>
      <c r="L5" s="85">
        <f>Info!I13</f>
        <v>0</v>
      </c>
      <c r="M5" s="85"/>
      <c r="O5" s="2"/>
    </row>
    <row r="6" spans="1:15" ht="12.75">
      <c r="A6" s="65"/>
      <c r="B6" s="68"/>
      <c r="C6" s="68"/>
      <c r="D6" s="65" t="s">
        <v>4</v>
      </c>
      <c r="E6" s="65" t="s">
        <v>5</v>
      </c>
      <c r="F6" s="65" t="s">
        <v>6</v>
      </c>
      <c r="G6" s="69"/>
      <c r="H6" s="65"/>
      <c r="I6" s="68"/>
      <c r="J6" s="68"/>
      <c r="K6" s="65" t="s">
        <v>4</v>
      </c>
      <c r="L6" s="65" t="s">
        <v>5</v>
      </c>
      <c r="M6" s="65" t="s">
        <v>6</v>
      </c>
      <c r="O6" s="2"/>
    </row>
    <row r="7" spans="1:15" s="3" customFormat="1" ht="12.75">
      <c r="A7" s="64" t="s">
        <v>0</v>
      </c>
      <c r="B7" s="70">
        <f>Info!A3</f>
        <v>1</v>
      </c>
      <c r="C7" s="71"/>
      <c r="D7" s="79" t="str">
        <f>Info!C3</f>
        <v> 6.80   </v>
      </c>
      <c r="E7" s="79" t="str">
        <f>Info!D3</f>
        <v> 5.80   </v>
      </c>
      <c r="F7" s="79" t="str">
        <f>Info!E3</f>
        <v> 3.00   </v>
      </c>
      <c r="G7" s="69"/>
      <c r="H7" s="64" t="s">
        <v>0</v>
      </c>
      <c r="I7" s="70">
        <f>Info!A43</f>
        <v>4</v>
      </c>
      <c r="J7" s="71"/>
      <c r="K7" s="79" t="str">
        <f>Info!C43</f>
        <v> 12.00   </v>
      </c>
      <c r="L7" s="79" t="str">
        <f>Info!D43</f>
        <v> 5.20   </v>
      </c>
      <c r="M7" s="79" t="str">
        <f>Info!E43</f>
        <v> 3.60   </v>
      </c>
      <c r="O7" s="2"/>
    </row>
    <row r="8" spans="1:15" s="3" customFormat="1" ht="12.75">
      <c r="A8" s="64" t="s">
        <v>1</v>
      </c>
      <c r="B8" s="70">
        <f>Info!A4</f>
        <v>2</v>
      </c>
      <c r="C8" s="71"/>
      <c r="D8" s="80"/>
      <c r="E8" s="79" t="str">
        <f>Info!D4</f>
        <v> 5.80   </v>
      </c>
      <c r="F8" s="79" t="str">
        <f>Info!E4</f>
        <v> 4.00   </v>
      </c>
      <c r="G8" s="69"/>
      <c r="H8" s="64" t="s">
        <v>1</v>
      </c>
      <c r="I8" s="70">
        <f>Info!A44</f>
        <v>8</v>
      </c>
      <c r="J8" s="71"/>
      <c r="K8" s="80"/>
      <c r="L8" s="79" t="str">
        <f>Info!D44</f>
        <v> 7.00   </v>
      </c>
      <c r="M8" s="79" t="str">
        <f>Info!E44</f>
        <v> 5.20   </v>
      </c>
      <c r="O8" s="2"/>
    </row>
    <row r="9" spans="1:15" s="3" customFormat="1" ht="12.75">
      <c r="A9" s="64" t="s">
        <v>2</v>
      </c>
      <c r="B9" s="70">
        <f>Info!A5</f>
        <v>7</v>
      </c>
      <c r="C9" s="71"/>
      <c r="D9" s="80"/>
      <c r="E9" s="80"/>
      <c r="F9" s="79" t="str">
        <f>Info!E5</f>
        <v> 6.00   </v>
      </c>
      <c r="G9" s="69"/>
      <c r="H9" s="64" t="s">
        <v>2</v>
      </c>
      <c r="I9" s="70">
        <f>Info!A45</f>
        <v>7</v>
      </c>
      <c r="J9" s="71"/>
      <c r="K9" s="80"/>
      <c r="L9" s="80"/>
      <c r="M9" s="79" t="str">
        <f>Info!E45</f>
        <v> 4.40   </v>
      </c>
      <c r="O9" s="2"/>
    </row>
    <row r="10" spans="1:15" ht="12.75">
      <c r="A10" s="82" t="s">
        <v>7</v>
      </c>
      <c r="B10" s="82"/>
      <c r="C10" s="65" t="s">
        <v>166</v>
      </c>
      <c r="D10" s="65"/>
      <c r="E10" s="72"/>
      <c r="F10" s="73"/>
      <c r="G10" s="69"/>
      <c r="H10" s="82" t="s">
        <v>7</v>
      </c>
      <c r="I10" s="82"/>
      <c r="J10" s="65" t="s">
        <v>198</v>
      </c>
      <c r="K10" s="65"/>
      <c r="L10" s="72"/>
      <c r="M10" s="73"/>
      <c r="O10" s="2"/>
    </row>
    <row r="11" spans="1:23" ht="12.75">
      <c r="A11" s="82" t="s">
        <v>9</v>
      </c>
      <c r="B11" s="82"/>
      <c r="C11" s="65" t="s">
        <v>167</v>
      </c>
      <c r="D11" s="65"/>
      <c r="E11" s="72"/>
      <c r="F11" s="73"/>
      <c r="G11" s="69"/>
      <c r="H11" s="82" t="s">
        <v>9</v>
      </c>
      <c r="I11" s="82"/>
      <c r="J11" s="65"/>
      <c r="K11" s="65"/>
      <c r="L11" s="72"/>
      <c r="M11" s="69"/>
      <c r="O11" s="2"/>
      <c r="S11" s="86"/>
      <c r="T11" s="86"/>
      <c r="U11" s="86"/>
      <c r="V11" s="86"/>
      <c r="W11" s="86"/>
    </row>
    <row r="12" spans="1:15" ht="12.75">
      <c r="A12" s="84" t="s">
        <v>10</v>
      </c>
      <c r="B12" s="84"/>
      <c r="C12" s="83" t="s">
        <v>168</v>
      </c>
      <c r="D12" s="83"/>
      <c r="E12" s="83" t="s">
        <v>169</v>
      </c>
      <c r="F12" s="83"/>
      <c r="G12" s="69"/>
      <c r="H12" s="84" t="s">
        <v>10</v>
      </c>
      <c r="I12" s="84"/>
      <c r="J12" s="83" t="s">
        <v>199</v>
      </c>
      <c r="K12" s="83"/>
      <c r="L12" s="83" t="s">
        <v>200</v>
      </c>
      <c r="M12" s="83"/>
      <c r="O12" s="2"/>
    </row>
    <row r="13" spans="1:15" ht="12.75">
      <c r="A13" s="81" t="s">
        <v>13</v>
      </c>
      <c r="B13" s="81"/>
      <c r="C13" s="81"/>
      <c r="D13" s="81"/>
      <c r="E13" s="75" t="s">
        <v>17</v>
      </c>
      <c r="F13" s="76"/>
      <c r="G13" s="77"/>
      <c r="H13" s="81" t="s">
        <v>13</v>
      </c>
      <c r="I13" s="81"/>
      <c r="J13" s="81"/>
      <c r="K13" s="81"/>
      <c r="L13" s="75" t="s">
        <v>23</v>
      </c>
      <c r="M13" s="76"/>
      <c r="O13" s="2"/>
    </row>
    <row r="14" spans="1:15" ht="12.75">
      <c r="A14" s="82" t="s">
        <v>11</v>
      </c>
      <c r="B14" s="82"/>
      <c r="C14" s="65">
        <f>Info!J6</f>
        <v>0</v>
      </c>
      <c r="D14" s="66" t="s">
        <v>8</v>
      </c>
      <c r="E14" s="85">
        <f>Info!I6</f>
        <v>0</v>
      </c>
      <c r="F14" s="85"/>
      <c r="G14" s="67"/>
      <c r="H14" s="82" t="s">
        <v>11</v>
      </c>
      <c r="I14" s="82"/>
      <c r="J14" s="65">
        <f>Info!J14</f>
        <v>0</v>
      </c>
      <c r="K14" s="66" t="s">
        <v>8</v>
      </c>
      <c r="L14" s="85">
        <f>Info!I14</f>
        <v>0</v>
      </c>
      <c r="M14" s="85"/>
      <c r="O14" s="2"/>
    </row>
    <row r="15" spans="1:15" ht="12.75">
      <c r="A15" s="65"/>
      <c r="B15" s="68"/>
      <c r="C15" s="68"/>
      <c r="D15" s="65" t="s">
        <v>4</v>
      </c>
      <c r="E15" s="65" t="s">
        <v>5</v>
      </c>
      <c r="F15" s="65" t="s">
        <v>6</v>
      </c>
      <c r="G15" s="69"/>
      <c r="H15" s="65"/>
      <c r="I15" s="68"/>
      <c r="J15" s="68"/>
      <c r="K15" s="65" t="s">
        <v>4</v>
      </c>
      <c r="L15" s="65" t="s">
        <v>5</v>
      </c>
      <c r="M15" s="65" t="s">
        <v>6</v>
      </c>
      <c r="O15" s="2"/>
    </row>
    <row r="16" spans="1:15" s="3" customFormat="1" ht="12.75">
      <c r="A16" s="64" t="s">
        <v>0</v>
      </c>
      <c r="B16" s="70">
        <f>Info!A8</f>
        <v>2</v>
      </c>
      <c r="C16" s="71"/>
      <c r="D16" s="79" t="str">
        <f>Info!C8</f>
        <v> 11.80   </v>
      </c>
      <c r="E16" s="79" t="str">
        <f>Info!D8</f>
        <v> 4.40   </v>
      </c>
      <c r="F16" s="79" t="str">
        <f>Info!E8</f>
        <v> 4.20   </v>
      </c>
      <c r="G16" s="69"/>
      <c r="H16" s="64" t="s">
        <v>0</v>
      </c>
      <c r="I16" s="70">
        <f>Info!A48</f>
        <v>7</v>
      </c>
      <c r="J16" s="71"/>
      <c r="K16" s="79" t="str">
        <f>Info!C48</f>
        <v> 20.40   </v>
      </c>
      <c r="L16" s="79" t="str">
        <f>Info!D48</f>
        <v> 8.20   </v>
      </c>
      <c r="M16" s="79" t="str">
        <f>Info!E48</f>
        <v> 4.60   </v>
      </c>
      <c r="O16" s="2"/>
    </row>
    <row r="17" spans="1:15" s="3" customFormat="1" ht="12.75">
      <c r="A17" s="64" t="s">
        <v>1</v>
      </c>
      <c r="B17" s="70">
        <f>Info!A9</f>
        <v>3</v>
      </c>
      <c r="C17" s="71"/>
      <c r="D17" s="80"/>
      <c r="E17" s="79" t="str">
        <f>Info!D9</f>
        <v> 3.40   </v>
      </c>
      <c r="F17" s="79" t="str">
        <f>Info!E9</f>
        <v> 2.80   </v>
      </c>
      <c r="G17" s="69"/>
      <c r="H17" s="64" t="s">
        <v>1</v>
      </c>
      <c r="I17" s="70">
        <f>Info!A49</f>
        <v>6</v>
      </c>
      <c r="J17" s="71"/>
      <c r="K17" s="80"/>
      <c r="L17" s="79" t="str">
        <f>Info!D49</f>
        <v> 6.00   </v>
      </c>
      <c r="M17" s="79" t="str">
        <f>Info!E49</f>
        <v> 4.00   </v>
      </c>
      <c r="O17" s="2"/>
    </row>
    <row r="18" spans="1:15" s="3" customFormat="1" ht="12.75">
      <c r="A18" s="64" t="s">
        <v>2</v>
      </c>
      <c r="B18" s="70">
        <f>Info!A10</f>
        <v>1</v>
      </c>
      <c r="C18" s="71"/>
      <c r="D18" s="80"/>
      <c r="E18" s="80"/>
      <c r="F18" s="79" t="str">
        <f>Info!E10</f>
        <v> 3.40   </v>
      </c>
      <c r="G18" s="69"/>
      <c r="H18" s="64" t="s">
        <v>2</v>
      </c>
      <c r="I18" s="70">
        <f>Info!A50</f>
        <v>8</v>
      </c>
      <c r="J18" s="71"/>
      <c r="K18" s="80"/>
      <c r="L18" s="80"/>
      <c r="M18" s="79" t="str">
        <f>Info!E50</f>
        <v> 3.20   </v>
      </c>
      <c r="O18" s="2"/>
    </row>
    <row r="19" spans="1:15" ht="12.75">
      <c r="A19" s="82" t="s">
        <v>7</v>
      </c>
      <c r="B19" s="82"/>
      <c r="C19" s="65" t="s">
        <v>170</v>
      </c>
      <c r="D19" s="65" t="s">
        <v>12</v>
      </c>
      <c r="E19" s="72" t="s">
        <v>174</v>
      </c>
      <c r="F19" s="73"/>
      <c r="G19" s="69"/>
      <c r="H19" s="82" t="s">
        <v>7</v>
      </c>
      <c r="I19" s="82"/>
      <c r="J19" s="65" t="s">
        <v>186</v>
      </c>
      <c r="K19" s="65"/>
      <c r="L19" s="72"/>
      <c r="M19" s="73"/>
      <c r="O19" s="2"/>
    </row>
    <row r="20" spans="1:15" ht="12.75">
      <c r="A20" s="82" t="s">
        <v>9</v>
      </c>
      <c r="B20" s="82"/>
      <c r="C20" s="65" t="s">
        <v>171</v>
      </c>
      <c r="D20" s="65"/>
      <c r="E20" s="72"/>
      <c r="F20" s="73"/>
      <c r="G20" s="69"/>
      <c r="H20" s="82" t="s">
        <v>9</v>
      </c>
      <c r="I20" s="82"/>
      <c r="J20" s="65" t="s">
        <v>201</v>
      </c>
      <c r="K20" s="65"/>
      <c r="L20" s="72"/>
      <c r="M20" s="73"/>
      <c r="O20" s="2"/>
    </row>
    <row r="21" spans="1:13" ht="12.75">
      <c r="A21" s="84" t="s">
        <v>10</v>
      </c>
      <c r="B21" s="84"/>
      <c r="C21" s="83" t="s">
        <v>172</v>
      </c>
      <c r="D21" s="83"/>
      <c r="E21" s="83" t="s">
        <v>173</v>
      </c>
      <c r="F21" s="83"/>
      <c r="G21" s="69"/>
      <c r="H21" s="84" t="s">
        <v>10</v>
      </c>
      <c r="I21" s="84"/>
      <c r="J21" s="83" t="s">
        <v>202</v>
      </c>
      <c r="K21" s="83"/>
      <c r="L21" s="83" t="s">
        <v>203</v>
      </c>
      <c r="M21" s="83"/>
    </row>
    <row r="22" spans="1:13" ht="12.75">
      <c r="A22" s="81" t="s">
        <v>13</v>
      </c>
      <c r="B22" s="81"/>
      <c r="C22" s="81"/>
      <c r="D22" s="81"/>
      <c r="E22" s="75" t="s">
        <v>18</v>
      </c>
      <c r="F22" s="76"/>
      <c r="G22" s="77"/>
      <c r="H22" s="81" t="s">
        <v>13</v>
      </c>
      <c r="I22" s="81"/>
      <c r="J22" s="81"/>
      <c r="K22" s="81"/>
      <c r="L22" s="75" t="s">
        <v>24</v>
      </c>
      <c r="M22" s="76"/>
    </row>
    <row r="23" spans="1:13" ht="12.75">
      <c r="A23" s="82" t="s">
        <v>11</v>
      </c>
      <c r="B23" s="82"/>
      <c r="C23" s="65">
        <f>Info!J7</f>
        <v>0</v>
      </c>
      <c r="D23" s="66" t="s">
        <v>8</v>
      </c>
      <c r="E23" s="85">
        <f>Info!I7</f>
        <v>0</v>
      </c>
      <c r="F23" s="85"/>
      <c r="G23" s="67"/>
      <c r="H23" s="82" t="s">
        <v>11</v>
      </c>
      <c r="I23" s="82"/>
      <c r="J23" s="65">
        <f>Info!J15</f>
        <v>0</v>
      </c>
      <c r="K23" s="66" t="s">
        <v>8</v>
      </c>
      <c r="L23" s="85">
        <f>Info!I15</f>
        <v>0</v>
      </c>
      <c r="M23" s="85"/>
    </row>
    <row r="24" spans="1:13" ht="12.75">
      <c r="A24" s="65"/>
      <c r="B24" s="68"/>
      <c r="C24" s="68"/>
      <c r="D24" s="65" t="s">
        <v>4</v>
      </c>
      <c r="E24" s="65" t="s">
        <v>5</v>
      </c>
      <c r="F24" s="65" t="s">
        <v>6</v>
      </c>
      <c r="G24" s="69"/>
      <c r="H24" s="65"/>
      <c r="I24" s="68"/>
      <c r="J24" s="68"/>
      <c r="K24" s="65" t="s">
        <v>4</v>
      </c>
      <c r="L24" s="65" t="s">
        <v>5</v>
      </c>
      <c r="M24" s="65" t="s">
        <v>6</v>
      </c>
    </row>
    <row r="25" spans="1:13" s="3" customFormat="1" ht="12.75">
      <c r="A25" s="64" t="s">
        <v>0</v>
      </c>
      <c r="B25" s="70">
        <f>Info!A13</f>
        <v>3</v>
      </c>
      <c r="C25" s="71"/>
      <c r="D25" s="79" t="str">
        <f>Info!C13</f>
        <v> 7.00   </v>
      </c>
      <c r="E25" s="79" t="str">
        <f>Info!D13</f>
        <v> 3.60   </v>
      </c>
      <c r="F25" s="79" t="str">
        <f>Info!E13</f>
        <v> 2.40   </v>
      </c>
      <c r="G25" s="69"/>
      <c r="H25" s="64" t="s">
        <v>0</v>
      </c>
      <c r="I25" s="70">
        <f>Info!A53</f>
        <v>5</v>
      </c>
      <c r="J25" s="71"/>
      <c r="K25" s="79" t="str">
        <f>Info!C53</f>
        <v> 13.00   </v>
      </c>
      <c r="L25" s="79" t="str">
        <f>Info!D53</f>
        <v> 7.60   </v>
      </c>
      <c r="M25" s="79" t="str">
        <f>Info!E53</f>
        <v> 4.60   </v>
      </c>
    </row>
    <row r="26" spans="1:13" s="3" customFormat="1" ht="12.75">
      <c r="A26" s="64" t="s">
        <v>1</v>
      </c>
      <c r="B26" s="70">
        <f>Info!A14</f>
        <v>1</v>
      </c>
      <c r="C26" s="71"/>
      <c r="D26" s="80"/>
      <c r="E26" s="79" t="str">
        <f>Info!D14</f>
        <v> 5.00   </v>
      </c>
      <c r="F26" s="79" t="str">
        <f>Info!E14</f>
        <v> 3.40   </v>
      </c>
      <c r="G26" s="69"/>
      <c r="H26" s="64" t="s">
        <v>1</v>
      </c>
      <c r="I26" s="70">
        <f>Info!A54</f>
        <v>8</v>
      </c>
      <c r="J26" s="71"/>
      <c r="K26" s="80"/>
      <c r="L26" s="79" t="str">
        <f>Info!D54</f>
        <v> 4.60   </v>
      </c>
      <c r="M26" s="79" t="str">
        <f>Info!E54</f>
        <v> 2.60   </v>
      </c>
    </row>
    <row r="27" spans="1:13" s="3" customFormat="1" ht="12.75">
      <c r="A27" s="64" t="s">
        <v>2</v>
      </c>
      <c r="B27" s="70">
        <f>Info!A15</f>
        <v>2</v>
      </c>
      <c r="C27" s="71"/>
      <c r="D27" s="80"/>
      <c r="E27" s="80"/>
      <c r="F27" s="79" t="str">
        <f>Info!E15</f>
        <v> 4.40   </v>
      </c>
      <c r="G27" s="69"/>
      <c r="H27" s="64" t="s">
        <v>2</v>
      </c>
      <c r="I27" s="70">
        <f>Info!A55</f>
        <v>1</v>
      </c>
      <c r="J27" s="71"/>
      <c r="K27" s="80"/>
      <c r="L27" s="80"/>
      <c r="M27" s="79" t="str">
        <f>Info!E55</f>
        <v> 3.80   </v>
      </c>
    </row>
    <row r="28" spans="1:13" ht="12.75">
      <c r="A28" s="82" t="s">
        <v>7</v>
      </c>
      <c r="B28" s="82"/>
      <c r="C28" s="65" t="s">
        <v>175</v>
      </c>
      <c r="D28" s="65"/>
      <c r="E28" s="72"/>
      <c r="F28" s="73"/>
      <c r="G28" s="69"/>
      <c r="H28" s="82" t="s">
        <v>7</v>
      </c>
      <c r="I28" s="82"/>
      <c r="J28" s="65" t="s">
        <v>204</v>
      </c>
      <c r="K28" s="65"/>
      <c r="L28" s="72"/>
      <c r="M28" s="73"/>
    </row>
    <row r="29" spans="1:13" ht="12.75">
      <c r="A29" s="82" t="s">
        <v>9</v>
      </c>
      <c r="B29" s="82"/>
      <c r="C29" s="65"/>
      <c r="D29" s="65"/>
      <c r="E29" s="72"/>
      <c r="F29" s="73"/>
      <c r="G29" s="69"/>
      <c r="H29" s="82" t="s">
        <v>9</v>
      </c>
      <c r="I29" s="82"/>
      <c r="J29" s="65" t="s">
        <v>205</v>
      </c>
      <c r="K29" s="65"/>
      <c r="L29" s="72"/>
      <c r="M29" s="73"/>
    </row>
    <row r="30" spans="1:13" ht="12.75">
      <c r="A30" s="84" t="s">
        <v>10</v>
      </c>
      <c r="B30" s="84"/>
      <c r="C30" s="83" t="s">
        <v>176</v>
      </c>
      <c r="D30" s="83"/>
      <c r="E30" s="83" t="s">
        <v>177</v>
      </c>
      <c r="F30" s="83"/>
      <c r="G30" s="69"/>
      <c r="H30" s="84" t="s">
        <v>10</v>
      </c>
      <c r="I30" s="84"/>
      <c r="J30" s="83" t="s">
        <v>206</v>
      </c>
      <c r="K30" s="83"/>
      <c r="L30" s="83" t="s">
        <v>207</v>
      </c>
      <c r="M30" s="83"/>
    </row>
    <row r="31" spans="1:13" ht="12.75">
      <c r="A31" s="81" t="s">
        <v>13</v>
      </c>
      <c r="B31" s="81"/>
      <c r="C31" s="81"/>
      <c r="D31" s="81"/>
      <c r="E31" s="75" t="s">
        <v>19</v>
      </c>
      <c r="F31" s="76"/>
      <c r="G31" s="77"/>
      <c r="H31" s="81" t="s">
        <v>13</v>
      </c>
      <c r="I31" s="81"/>
      <c r="J31" s="81"/>
      <c r="K31" s="81"/>
      <c r="L31" s="75" t="s">
        <v>25</v>
      </c>
      <c r="M31" s="76"/>
    </row>
    <row r="32" spans="1:13" ht="12.75">
      <c r="A32" s="82" t="s">
        <v>11</v>
      </c>
      <c r="B32" s="82"/>
      <c r="C32" s="65">
        <f>Info!J8</f>
        <v>0</v>
      </c>
      <c r="D32" s="66" t="s">
        <v>8</v>
      </c>
      <c r="E32" s="85">
        <f>Info!I8</f>
        <v>0</v>
      </c>
      <c r="F32" s="85"/>
      <c r="G32" s="67"/>
      <c r="H32" s="82" t="s">
        <v>11</v>
      </c>
      <c r="I32" s="82"/>
      <c r="J32" s="65">
        <f>Info!J16</f>
        <v>0</v>
      </c>
      <c r="K32" s="66" t="s">
        <v>8</v>
      </c>
      <c r="L32" s="85">
        <f>Info!I16</f>
        <v>0</v>
      </c>
      <c r="M32" s="85"/>
    </row>
    <row r="33" spans="1:13" ht="12.75">
      <c r="A33" s="65"/>
      <c r="B33" s="68"/>
      <c r="C33" s="68"/>
      <c r="D33" s="65" t="s">
        <v>4</v>
      </c>
      <c r="E33" s="65" t="s">
        <v>5</v>
      </c>
      <c r="F33" s="65" t="s">
        <v>6</v>
      </c>
      <c r="G33" s="69"/>
      <c r="H33" s="65"/>
      <c r="I33" s="68"/>
      <c r="J33" s="68"/>
      <c r="K33" s="65" t="s">
        <v>4</v>
      </c>
      <c r="L33" s="65" t="s">
        <v>5</v>
      </c>
      <c r="M33" s="65" t="s">
        <v>6</v>
      </c>
    </row>
    <row r="34" spans="1:13" ht="12.75">
      <c r="A34" s="64" t="s">
        <v>0</v>
      </c>
      <c r="B34" s="70">
        <f>Info!A18</f>
        <v>8</v>
      </c>
      <c r="C34" s="71"/>
      <c r="D34" s="79" t="str">
        <f>Info!C18</f>
        <v> 71.20   </v>
      </c>
      <c r="E34" s="79" t="str">
        <f>Info!D18</f>
        <v> 37.20   </v>
      </c>
      <c r="F34" s="79" t="str">
        <f>Info!E18</f>
        <v> 17.80   </v>
      </c>
      <c r="G34" s="69"/>
      <c r="H34" s="64" t="s">
        <v>0</v>
      </c>
      <c r="I34" s="70">
        <f>Info!A58</f>
        <v>2</v>
      </c>
      <c r="J34" s="71"/>
      <c r="K34" s="79" t="str">
        <f>Info!C58</f>
        <v> 45.60   </v>
      </c>
      <c r="L34" s="79" t="str">
        <f>Info!D58</f>
        <v> 13.00   </v>
      </c>
      <c r="M34" s="79" t="str">
        <f>Info!E58</f>
        <v> 7.40   </v>
      </c>
    </row>
    <row r="35" spans="1:13" ht="12.75">
      <c r="A35" s="64" t="s">
        <v>1</v>
      </c>
      <c r="B35" s="70">
        <f>Info!A19</f>
        <v>7</v>
      </c>
      <c r="C35" s="71"/>
      <c r="D35" s="80"/>
      <c r="E35" s="79" t="str">
        <f>Info!D19</f>
        <v> 6.40   </v>
      </c>
      <c r="F35" s="79" t="str">
        <f>Info!E19</f>
        <v> 4.80   </v>
      </c>
      <c r="G35" s="69"/>
      <c r="H35" s="64" t="s">
        <v>1</v>
      </c>
      <c r="I35" s="70">
        <f>Info!A59</f>
        <v>5</v>
      </c>
      <c r="J35" s="71"/>
      <c r="K35" s="80"/>
      <c r="L35" s="79" t="str">
        <f>Info!D59</f>
        <v> 9.80   </v>
      </c>
      <c r="M35" s="79" t="str">
        <f>Info!E59</f>
        <v> 6.00   </v>
      </c>
    </row>
    <row r="36" spans="1:13" ht="12.75">
      <c r="A36" s="64" t="s">
        <v>2</v>
      </c>
      <c r="B36" s="70">
        <f>Info!A20</f>
        <v>2</v>
      </c>
      <c r="C36" s="71"/>
      <c r="D36" s="80"/>
      <c r="E36" s="80"/>
      <c r="F36" s="79" t="str">
        <f>Info!E20</f>
        <v> 3.20   </v>
      </c>
      <c r="G36" s="69"/>
      <c r="H36" s="64" t="s">
        <v>2</v>
      </c>
      <c r="I36" s="70">
        <f>Info!A60</f>
        <v>1</v>
      </c>
      <c r="J36" s="71"/>
      <c r="K36" s="80"/>
      <c r="L36" s="80"/>
      <c r="M36" s="79" t="str">
        <f>Info!E60</f>
        <v> 3.80   </v>
      </c>
    </row>
    <row r="37" spans="1:13" ht="12.75">
      <c r="A37" s="82" t="s">
        <v>7</v>
      </c>
      <c r="B37" s="82"/>
      <c r="C37" s="65" t="s">
        <v>178</v>
      </c>
      <c r="D37" s="65"/>
      <c r="E37" s="72"/>
      <c r="F37" s="73"/>
      <c r="G37" s="69"/>
      <c r="H37" s="82" t="s">
        <v>7</v>
      </c>
      <c r="I37" s="82"/>
      <c r="J37" s="65" t="s">
        <v>208</v>
      </c>
      <c r="K37" s="65"/>
      <c r="L37" s="72"/>
      <c r="M37" s="73"/>
    </row>
    <row r="38" spans="1:13" ht="12.75">
      <c r="A38" s="82" t="s">
        <v>9</v>
      </c>
      <c r="B38" s="82"/>
      <c r="C38" s="65" t="s">
        <v>179</v>
      </c>
      <c r="D38" s="65"/>
      <c r="E38" s="72"/>
      <c r="F38" s="73"/>
      <c r="G38" s="69"/>
      <c r="H38" s="82" t="s">
        <v>9</v>
      </c>
      <c r="I38" s="82"/>
      <c r="J38" s="65" t="s">
        <v>209</v>
      </c>
      <c r="K38" s="65"/>
      <c r="L38" s="72"/>
      <c r="M38" s="73"/>
    </row>
    <row r="39" spans="1:13" ht="12.75">
      <c r="A39" s="84" t="s">
        <v>10</v>
      </c>
      <c r="B39" s="84"/>
      <c r="C39" s="83" t="s">
        <v>180</v>
      </c>
      <c r="D39" s="83"/>
      <c r="E39" s="83" t="s">
        <v>181</v>
      </c>
      <c r="F39" s="83"/>
      <c r="G39" s="69"/>
      <c r="H39" s="84" t="s">
        <v>10</v>
      </c>
      <c r="I39" s="84"/>
      <c r="J39" s="83" t="s">
        <v>210</v>
      </c>
      <c r="K39" s="83"/>
      <c r="L39" s="83" t="s">
        <v>211</v>
      </c>
      <c r="M39" s="83"/>
    </row>
    <row r="40" spans="1:13" ht="12.75">
      <c r="A40" s="81" t="s">
        <v>13</v>
      </c>
      <c r="B40" s="81"/>
      <c r="C40" s="81"/>
      <c r="D40" s="81"/>
      <c r="E40" s="75" t="s">
        <v>20</v>
      </c>
      <c r="F40" s="76"/>
      <c r="G40" s="77"/>
      <c r="H40" s="81" t="s">
        <v>13</v>
      </c>
      <c r="I40" s="81"/>
      <c r="J40" s="81"/>
      <c r="K40" s="81"/>
      <c r="L40" s="75" t="s">
        <v>26</v>
      </c>
      <c r="M40" s="76"/>
    </row>
    <row r="41" spans="1:13" ht="12.75">
      <c r="A41" s="82" t="s">
        <v>11</v>
      </c>
      <c r="B41" s="82"/>
      <c r="C41" s="65">
        <f>Info!J9</f>
        <v>0</v>
      </c>
      <c r="D41" s="66" t="s">
        <v>8</v>
      </c>
      <c r="E41" s="85">
        <f>Info!I9</f>
        <v>0</v>
      </c>
      <c r="F41" s="85"/>
      <c r="G41" s="67"/>
      <c r="H41" s="82" t="s">
        <v>11</v>
      </c>
      <c r="I41" s="82"/>
      <c r="J41" s="65">
        <f>Info!J17</f>
        <v>0</v>
      </c>
      <c r="K41" s="66" t="s">
        <v>8</v>
      </c>
      <c r="L41" s="85">
        <f>Info!I17</f>
        <v>0</v>
      </c>
      <c r="M41" s="85"/>
    </row>
    <row r="42" spans="1:13" ht="12.75">
      <c r="A42" s="65"/>
      <c r="B42" s="68"/>
      <c r="C42" s="68"/>
      <c r="D42" s="65" t="s">
        <v>4</v>
      </c>
      <c r="E42" s="65" t="s">
        <v>5</v>
      </c>
      <c r="F42" s="65" t="s">
        <v>6</v>
      </c>
      <c r="G42" s="69"/>
      <c r="H42" s="65"/>
      <c r="I42" s="68"/>
      <c r="J42" s="68"/>
      <c r="K42" s="65" t="s">
        <v>4</v>
      </c>
      <c r="L42" s="65" t="s">
        <v>5</v>
      </c>
      <c r="M42" s="65" t="s">
        <v>6</v>
      </c>
    </row>
    <row r="43" spans="1:13" ht="12.75">
      <c r="A43" s="64" t="s">
        <v>0</v>
      </c>
      <c r="B43" s="70">
        <f>Info!A23</f>
        <v>7</v>
      </c>
      <c r="C43" s="71"/>
      <c r="D43" s="79" t="str">
        <f>Info!C23</f>
        <v> 5.20   </v>
      </c>
      <c r="E43" s="79" t="str">
        <f>Info!D23</f>
        <v> 3.60   </v>
      </c>
      <c r="F43" s="79" t="str">
        <f>Info!E23</f>
        <v> 3.00   </v>
      </c>
      <c r="G43" s="69"/>
      <c r="H43" s="64" t="s">
        <v>0</v>
      </c>
      <c r="I43" s="70">
        <f>Info!A63</f>
        <v>1</v>
      </c>
      <c r="J43" s="71"/>
      <c r="K43" s="79" t="str">
        <f>Info!C63</f>
        <v> 2.20   </v>
      </c>
      <c r="L43" s="79" t="str">
        <f>Info!D63</f>
        <v> 2.20   </v>
      </c>
      <c r="M43" s="79" t="str">
        <f>Info!E63</f>
        <v> 2.20   </v>
      </c>
    </row>
    <row r="44" spans="1:20" ht="12.75">
      <c r="A44" s="64" t="s">
        <v>1</v>
      </c>
      <c r="B44" s="70">
        <f>Info!A24</f>
        <v>3</v>
      </c>
      <c r="C44" s="71"/>
      <c r="D44" s="80"/>
      <c r="E44" s="79" t="str">
        <f>Info!D24</f>
        <v> 5.20   </v>
      </c>
      <c r="F44" s="79" t="str">
        <f>Info!E24</f>
        <v> 7.00   </v>
      </c>
      <c r="G44" s="69"/>
      <c r="H44" s="64" t="s">
        <v>1</v>
      </c>
      <c r="I44" s="70">
        <f>Info!A64</f>
        <v>3</v>
      </c>
      <c r="J44" s="71"/>
      <c r="K44" s="80"/>
      <c r="L44" s="79" t="str">
        <f>Info!D64</f>
        <v> 3.40   </v>
      </c>
      <c r="M44" s="79" t="str">
        <f>Info!E64</f>
        <v> 2.20   </v>
      </c>
      <c r="P44" s="6"/>
      <c r="Q44" s="6"/>
      <c r="R44" s="6"/>
      <c r="S44" s="6"/>
      <c r="T44" s="6"/>
    </row>
    <row r="45" spans="1:13" ht="12.75">
      <c r="A45" s="64" t="s">
        <v>2</v>
      </c>
      <c r="B45" s="70">
        <f>Info!A25</f>
        <v>5</v>
      </c>
      <c r="C45" s="71"/>
      <c r="D45" s="80"/>
      <c r="E45" s="79"/>
      <c r="F45" s="79" t="str">
        <f>Info!E25</f>
        <v> 4.80   </v>
      </c>
      <c r="G45" s="69"/>
      <c r="H45" s="64" t="s">
        <v>2</v>
      </c>
      <c r="I45" s="70">
        <f>Info!A65</f>
        <v>8</v>
      </c>
      <c r="J45" s="71"/>
      <c r="K45" s="80"/>
      <c r="L45" s="80"/>
      <c r="M45" s="79" t="str">
        <f>Info!E65</f>
        <v> 2.20   </v>
      </c>
    </row>
    <row r="46" spans="1:13" ht="12.75">
      <c r="A46" s="64" t="s">
        <v>7</v>
      </c>
      <c r="B46" s="64"/>
      <c r="C46" s="65" t="s">
        <v>182</v>
      </c>
      <c r="D46" s="65"/>
      <c r="E46" s="72"/>
      <c r="F46" s="73"/>
      <c r="G46" s="69"/>
      <c r="H46" s="64" t="s">
        <v>7</v>
      </c>
      <c r="I46" s="64"/>
      <c r="J46" s="65" t="s">
        <v>212</v>
      </c>
      <c r="K46" s="65"/>
      <c r="L46" s="72"/>
      <c r="M46" s="73"/>
    </row>
    <row r="47" spans="1:13" ht="12.75">
      <c r="A47" s="64" t="s">
        <v>9</v>
      </c>
      <c r="B47" s="64"/>
      <c r="C47" s="65" t="s">
        <v>183</v>
      </c>
      <c r="D47" s="65"/>
      <c r="E47" s="72"/>
      <c r="F47" s="73"/>
      <c r="G47" s="69"/>
      <c r="H47" s="64" t="s">
        <v>9</v>
      </c>
      <c r="I47" s="64"/>
      <c r="J47" s="65" t="s">
        <v>213</v>
      </c>
      <c r="K47" s="65"/>
      <c r="L47" s="72"/>
      <c r="M47" s="73"/>
    </row>
    <row r="48" spans="1:13" ht="12.75">
      <c r="A48" s="84" t="s">
        <v>10</v>
      </c>
      <c r="B48" s="84"/>
      <c r="C48" s="83" t="s">
        <v>184</v>
      </c>
      <c r="D48" s="83"/>
      <c r="E48" s="83" t="s">
        <v>185</v>
      </c>
      <c r="F48" s="83"/>
      <c r="G48" s="69"/>
      <c r="H48" s="84" t="s">
        <v>10</v>
      </c>
      <c r="I48" s="84"/>
      <c r="J48" s="83" t="s">
        <v>214</v>
      </c>
      <c r="K48" s="83"/>
      <c r="L48" s="83" t="s">
        <v>215</v>
      </c>
      <c r="M48" s="83"/>
    </row>
    <row r="49" spans="1:13" ht="12.75">
      <c r="A49" s="81" t="s">
        <v>13</v>
      </c>
      <c r="B49" s="81"/>
      <c r="C49" s="81"/>
      <c r="D49" s="81"/>
      <c r="E49" s="75" t="s">
        <v>21</v>
      </c>
      <c r="F49" s="76"/>
      <c r="G49" s="77"/>
      <c r="H49" s="81" t="s">
        <v>13</v>
      </c>
      <c r="I49" s="81"/>
      <c r="J49" s="81"/>
      <c r="K49" s="81"/>
      <c r="L49" s="75" t="s">
        <v>27</v>
      </c>
      <c r="M49" s="76"/>
    </row>
    <row r="50" spans="1:13" ht="12.75">
      <c r="A50" s="82" t="s">
        <v>11</v>
      </c>
      <c r="B50" s="82"/>
      <c r="C50" s="65">
        <f>Info!J10</f>
        <v>0</v>
      </c>
      <c r="D50" s="66" t="s">
        <v>8</v>
      </c>
      <c r="E50" s="85">
        <f>Info!I10</f>
        <v>0</v>
      </c>
      <c r="F50" s="85"/>
      <c r="G50" s="69"/>
      <c r="H50" s="82" t="s">
        <v>11</v>
      </c>
      <c r="I50" s="82"/>
      <c r="J50" s="65">
        <f>Info!J18</f>
        <v>0</v>
      </c>
      <c r="K50" s="66" t="s">
        <v>8</v>
      </c>
      <c r="L50" s="85">
        <f>Info!I18</f>
        <v>0</v>
      </c>
      <c r="M50" s="85"/>
    </row>
    <row r="51" spans="1:13" ht="12.75">
      <c r="A51" s="65"/>
      <c r="B51" s="68"/>
      <c r="C51" s="68"/>
      <c r="D51" s="65" t="s">
        <v>4</v>
      </c>
      <c r="E51" s="65" t="s">
        <v>5</v>
      </c>
      <c r="F51" s="65" t="s">
        <v>6</v>
      </c>
      <c r="G51" s="69"/>
      <c r="H51" s="65"/>
      <c r="I51" s="68"/>
      <c r="J51" s="68"/>
      <c r="K51" s="65" t="s">
        <v>4</v>
      </c>
      <c r="L51" s="65" t="s">
        <v>5</v>
      </c>
      <c r="M51" s="65" t="s">
        <v>6</v>
      </c>
    </row>
    <row r="52" spans="1:13" ht="12.75">
      <c r="A52" s="64" t="s">
        <v>0</v>
      </c>
      <c r="B52" s="70">
        <f>Info!A28</f>
        <v>4</v>
      </c>
      <c r="C52" s="71"/>
      <c r="D52" s="79" t="str">
        <f>Info!C28</f>
        <v> 10.20   </v>
      </c>
      <c r="E52" s="79" t="str">
        <f>Info!D28</f>
        <v> 4.40   </v>
      </c>
      <c r="F52" s="79" t="str">
        <f>Info!E28</f>
        <v> 4.20   </v>
      </c>
      <c r="G52" s="69"/>
      <c r="H52" s="64" t="s">
        <v>0</v>
      </c>
      <c r="I52" s="70">
        <f>Info!A68</f>
        <v>8</v>
      </c>
      <c r="J52" s="71"/>
      <c r="K52" s="79" t="str">
        <f>Info!C68</f>
        <v> 4.60   </v>
      </c>
      <c r="L52" s="79" t="str">
        <f>Info!D68</f>
        <v> 3.00   </v>
      </c>
      <c r="M52" s="79" t="str">
        <f>Info!E68</f>
        <v> 2.80   </v>
      </c>
    </row>
    <row r="53" spans="1:13" ht="12.75">
      <c r="A53" s="64" t="s">
        <v>1</v>
      </c>
      <c r="B53" s="70">
        <f>Info!A29</f>
        <v>2</v>
      </c>
      <c r="C53" s="71"/>
      <c r="D53" s="80"/>
      <c r="E53" s="79" t="str">
        <f>Info!D29</f>
        <v> 7.00   </v>
      </c>
      <c r="F53" s="79" t="str">
        <f>Info!E29</f>
        <v> 5.80   </v>
      </c>
      <c r="G53" s="69"/>
      <c r="H53" s="64" t="s">
        <v>1</v>
      </c>
      <c r="I53" s="70">
        <f>Info!A69</f>
        <v>7</v>
      </c>
      <c r="J53" s="71"/>
      <c r="K53" s="80"/>
      <c r="L53" s="79" t="str">
        <f>Info!D69</f>
        <v> 6.40   </v>
      </c>
      <c r="M53" s="79" t="str">
        <f>Info!E69</f>
        <v> 4.40   </v>
      </c>
    </row>
    <row r="54" spans="1:13" ht="12.75">
      <c r="A54" s="64" t="s">
        <v>2</v>
      </c>
      <c r="B54" s="70">
        <f>Info!A30</f>
        <v>3</v>
      </c>
      <c r="C54" s="71"/>
      <c r="D54" s="80"/>
      <c r="E54" s="79"/>
      <c r="F54" s="79" t="str">
        <f>Info!E30</f>
        <v> 3.60   </v>
      </c>
      <c r="G54" s="69"/>
      <c r="H54" s="64" t="s">
        <v>2</v>
      </c>
      <c r="I54" s="70">
        <f>Info!A70</f>
        <v>3</v>
      </c>
      <c r="J54" s="71"/>
      <c r="K54" s="80"/>
      <c r="L54" s="80"/>
      <c r="M54" s="79" t="str">
        <f>Info!E70</f>
        <v> 5.60   </v>
      </c>
    </row>
    <row r="55" spans="1:13" ht="12.75">
      <c r="A55" s="82" t="s">
        <v>7</v>
      </c>
      <c r="B55" s="82"/>
      <c r="C55" s="65" t="s">
        <v>186</v>
      </c>
      <c r="D55" s="65"/>
      <c r="E55" s="72"/>
      <c r="F55" s="73"/>
      <c r="G55" s="69"/>
      <c r="H55" s="82" t="s">
        <v>7</v>
      </c>
      <c r="I55" s="82"/>
      <c r="J55" s="65" t="s">
        <v>216</v>
      </c>
      <c r="K55" s="65"/>
      <c r="L55" s="72"/>
      <c r="M55" s="73"/>
    </row>
    <row r="56" spans="1:13" ht="12.75">
      <c r="A56" s="82" t="s">
        <v>9</v>
      </c>
      <c r="B56" s="82"/>
      <c r="C56" s="65" t="s">
        <v>187</v>
      </c>
      <c r="D56" s="65"/>
      <c r="E56" s="72"/>
      <c r="F56" s="73"/>
      <c r="G56" s="69"/>
      <c r="H56" s="82" t="s">
        <v>9</v>
      </c>
      <c r="I56" s="82"/>
      <c r="J56" s="65" t="s">
        <v>217</v>
      </c>
      <c r="K56" s="65"/>
      <c r="L56" s="72"/>
      <c r="M56" s="73"/>
    </row>
    <row r="57" spans="1:13" ht="12.75">
      <c r="A57" s="84" t="s">
        <v>10</v>
      </c>
      <c r="B57" s="84"/>
      <c r="C57" s="83" t="s">
        <v>188</v>
      </c>
      <c r="D57" s="83"/>
      <c r="E57" s="83" t="s">
        <v>189</v>
      </c>
      <c r="F57" s="83"/>
      <c r="G57" s="69"/>
      <c r="H57" s="84" t="s">
        <v>10</v>
      </c>
      <c r="I57" s="84"/>
      <c r="J57" s="83" t="s">
        <v>218</v>
      </c>
      <c r="K57" s="83"/>
      <c r="L57" s="83" t="s">
        <v>219</v>
      </c>
      <c r="M57" s="83"/>
    </row>
    <row r="58" spans="1:13" ht="12.75">
      <c r="A58" s="81" t="s">
        <v>13</v>
      </c>
      <c r="B58" s="81"/>
      <c r="C58" s="81"/>
      <c r="D58" s="81"/>
      <c r="E58" s="75" t="s">
        <v>15</v>
      </c>
      <c r="F58" s="76"/>
      <c r="G58" s="77"/>
      <c r="H58" s="81" t="s">
        <v>13</v>
      </c>
      <c r="I58" s="81"/>
      <c r="J58" s="81"/>
      <c r="K58" s="81"/>
      <c r="L58" s="75" t="s">
        <v>28</v>
      </c>
      <c r="M58" s="76"/>
    </row>
    <row r="59" spans="1:13" ht="12.75">
      <c r="A59" s="82" t="s">
        <v>11</v>
      </c>
      <c r="B59" s="82"/>
      <c r="C59" s="65">
        <f>Info!J11</f>
        <v>0</v>
      </c>
      <c r="D59" s="66" t="s">
        <v>8</v>
      </c>
      <c r="E59" s="85">
        <f>Info!I11</f>
        <v>0</v>
      </c>
      <c r="F59" s="85"/>
      <c r="G59" s="69"/>
      <c r="H59" s="82" t="s">
        <v>11</v>
      </c>
      <c r="I59" s="82"/>
      <c r="J59" s="65">
        <f>Info!J19</f>
        <v>0</v>
      </c>
      <c r="K59" s="66" t="s">
        <v>8</v>
      </c>
      <c r="L59" s="85">
        <f>Info!I19</f>
        <v>0</v>
      </c>
      <c r="M59" s="85"/>
    </row>
    <row r="60" spans="1:13" ht="12.75">
      <c r="A60" s="65"/>
      <c r="B60" s="68"/>
      <c r="C60" s="68"/>
      <c r="D60" s="65" t="s">
        <v>4</v>
      </c>
      <c r="E60" s="65" t="s">
        <v>5</v>
      </c>
      <c r="F60" s="65" t="s">
        <v>6</v>
      </c>
      <c r="G60" s="69"/>
      <c r="H60" s="65"/>
      <c r="I60" s="68"/>
      <c r="J60" s="68"/>
      <c r="K60" s="65" t="s">
        <v>4</v>
      </c>
      <c r="L60" s="65" t="s">
        <v>5</v>
      </c>
      <c r="M60" s="65" t="s">
        <v>6</v>
      </c>
    </row>
    <row r="61" spans="1:13" ht="12.75">
      <c r="A61" s="64" t="s">
        <v>0</v>
      </c>
      <c r="B61" s="70">
        <f>Info!A33</f>
        <v>8</v>
      </c>
      <c r="C61" s="71"/>
      <c r="D61" s="79" t="str">
        <f>Info!C33</f>
        <v> 6.20   </v>
      </c>
      <c r="E61" s="79" t="str">
        <f>Info!D33</f>
        <v> 4.00   </v>
      </c>
      <c r="F61" s="79" t="str">
        <f>Info!E33</f>
        <v> 3.00   </v>
      </c>
      <c r="G61" s="69"/>
      <c r="H61" s="64" t="s">
        <v>0</v>
      </c>
      <c r="I61" s="70">
        <f>Info!A73</f>
        <v>4</v>
      </c>
      <c r="J61" s="71"/>
      <c r="K61" s="79" t="str">
        <f>Info!C73</f>
        <v> 13.60   </v>
      </c>
      <c r="L61" s="79" t="str">
        <f>Info!D73</f>
        <v> 8.00   </v>
      </c>
      <c r="M61" s="79" t="str">
        <f>Info!E73</f>
        <v> 3.00   </v>
      </c>
    </row>
    <row r="62" spans="1:13" ht="12.75">
      <c r="A62" s="64" t="s">
        <v>1</v>
      </c>
      <c r="B62" s="70">
        <f>Info!A34</f>
        <v>2</v>
      </c>
      <c r="C62" s="71"/>
      <c r="D62" s="80"/>
      <c r="E62" s="79" t="str">
        <f>Info!D34</f>
        <v> 3.40   </v>
      </c>
      <c r="F62" s="79" t="str">
        <f>Info!E34</f>
        <v> 3.20   </v>
      </c>
      <c r="G62" s="69"/>
      <c r="H62" s="64" t="s">
        <v>1</v>
      </c>
      <c r="I62" s="70">
        <f>Info!A74</f>
        <v>8</v>
      </c>
      <c r="J62" s="71"/>
      <c r="K62" s="80"/>
      <c r="L62" s="79" t="str">
        <f>Info!D74</f>
        <v> 5.60   </v>
      </c>
      <c r="M62" s="79" t="str">
        <f>Info!E74</f>
        <v> 2.80   </v>
      </c>
    </row>
    <row r="63" spans="1:13" ht="12.75">
      <c r="A63" s="64" t="s">
        <v>2</v>
      </c>
      <c r="B63" s="70">
        <f>Info!A35</f>
        <v>6</v>
      </c>
      <c r="C63" s="71"/>
      <c r="D63" s="80"/>
      <c r="E63" s="80"/>
      <c r="F63" s="79" t="str">
        <f>Info!E35</f>
        <v> 4.80   </v>
      </c>
      <c r="G63" s="69"/>
      <c r="H63" s="64" t="s">
        <v>2</v>
      </c>
      <c r="I63" s="70">
        <f>Info!A75</f>
        <v>1</v>
      </c>
      <c r="J63" s="71"/>
      <c r="K63" s="80"/>
      <c r="L63" s="80"/>
      <c r="M63" s="79" t="str">
        <f>Info!E75</f>
        <v> 2.40   </v>
      </c>
    </row>
    <row r="64" spans="1:13" ht="12.75">
      <c r="A64" s="82" t="s">
        <v>7</v>
      </c>
      <c r="B64" s="82"/>
      <c r="C64" s="65" t="s">
        <v>190</v>
      </c>
      <c r="D64" s="65"/>
      <c r="E64" s="72"/>
      <c r="F64" s="73"/>
      <c r="G64" s="69"/>
      <c r="H64" s="82" t="s">
        <v>7</v>
      </c>
      <c r="I64" s="82"/>
      <c r="J64" s="65" t="s">
        <v>220</v>
      </c>
      <c r="K64" s="65"/>
      <c r="L64" s="72"/>
      <c r="M64" s="73"/>
    </row>
    <row r="65" spans="1:13" ht="12.75">
      <c r="A65" s="82" t="s">
        <v>9</v>
      </c>
      <c r="B65" s="82"/>
      <c r="C65" s="65" t="s">
        <v>191</v>
      </c>
      <c r="D65" s="65"/>
      <c r="E65" s="72"/>
      <c r="F65" s="73"/>
      <c r="G65" s="69"/>
      <c r="H65" s="82" t="s">
        <v>9</v>
      </c>
      <c r="I65" s="82"/>
      <c r="J65" s="65" t="s">
        <v>221</v>
      </c>
      <c r="K65" s="65"/>
      <c r="L65" s="72"/>
      <c r="M65" s="73"/>
    </row>
    <row r="66" spans="1:13" ht="12.75">
      <c r="A66" s="84" t="s">
        <v>10</v>
      </c>
      <c r="B66" s="84"/>
      <c r="C66" s="83" t="s">
        <v>192</v>
      </c>
      <c r="D66" s="83"/>
      <c r="E66" s="83" t="s">
        <v>193</v>
      </c>
      <c r="F66" s="83"/>
      <c r="G66" s="78"/>
      <c r="H66" s="84" t="s">
        <v>10</v>
      </c>
      <c r="I66" s="84"/>
      <c r="J66" s="83" t="s">
        <v>222</v>
      </c>
      <c r="K66" s="83"/>
      <c r="L66" s="83" t="s">
        <v>223</v>
      </c>
      <c r="M66" s="83"/>
    </row>
    <row r="67" spans="1:13" ht="12.75">
      <c r="A67" s="81" t="s">
        <v>13</v>
      </c>
      <c r="B67" s="81"/>
      <c r="C67" s="81"/>
      <c r="D67" s="81"/>
      <c r="E67" s="75" t="s">
        <v>22</v>
      </c>
      <c r="F67" s="76"/>
      <c r="G67" s="78"/>
      <c r="H67" s="81"/>
      <c r="I67" s="81"/>
      <c r="J67" s="81"/>
      <c r="K67" s="81"/>
      <c r="L67" s="75"/>
      <c r="M67" s="76"/>
    </row>
    <row r="68" spans="1:13" ht="12.75">
      <c r="A68" s="82" t="s">
        <v>11</v>
      </c>
      <c r="B68" s="82"/>
      <c r="C68" s="65">
        <f>Info!J12</f>
        <v>0</v>
      </c>
      <c r="D68" s="66" t="s">
        <v>8</v>
      </c>
      <c r="E68" s="85">
        <f>Info!I12</f>
        <v>0</v>
      </c>
      <c r="F68" s="85"/>
      <c r="G68" s="78"/>
      <c r="H68" s="82"/>
      <c r="I68" s="82"/>
      <c r="J68" s="65"/>
      <c r="K68" s="66"/>
      <c r="L68" s="85"/>
      <c r="M68" s="85"/>
    </row>
    <row r="69" spans="1:13" ht="12.75">
      <c r="A69" s="65"/>
      <c r="B69" s="68"/>
      <c r="C69" s="68"/>
      <c r="D69" s="65" t="s">
        <v>4</v>
      </c>
      <c r="E69" s="65" t="s">
        <v>5</v>
      </c>
      <c r="F69" s="65" t="s">
        <v>6</v>
      </c>
      <c r="G69" s="78"/>
      <c r="H69" s="65"/>
      <c r="I69" s="68"/>
      <c r="J69" s="68"/>
      <c r="K69" s="65"/>
      <c r="L69" s="65"/>
      <c r="M69" s="65"/>
    </row>
    <row r="70" spans="1:13" ht="12.75">
      <c r="A70" s="64" t="s">
        <v>0</v>
      </c>
      <c r="B70" s="70">
        <f>Info!A38</f>
        <v>7</v>
      </c>
      <c r="C70" s="71"/>
      <c r="D70" s="79" t="str">
        <f>Info!C38</f>
        <v> 6.80   </v>
      </c>
      <c r="E70" s="79" t="str">
        <f>Info!D38</f>
        <v> 3.80   </v>
      </c>
      <c r="F70" s="79" t="str">
        <f>Info!E38</f>
        <v> 2.80   </v>
      </c>
      <c r="G70" s="78"/>
      <c r="H70" s="64"/>
      <c r="I70" s="74"/>
      <c r="J70" s="71"/>
      <c r="K70" s="79"/>
      <c r="L70" s="79"/>
      <c r="M70" s="79"/>
    </row>
    <row r="71" spans="1:13" ht="12.75">
      <c r="A71" s="64" t="s">
        <v>1</v>
      </c>
      <c r="B71" s="70">
        <f>Info!A39</f>
        <v>1</v>
      </c>
      <c r="C71" s="71"/>
      <c r="D71" s="80"/>
      <c r="E71" s="79" t="str">
        <f>Info!D39</f>
        <v> 3.20   </v>
      </c>
      <c r="F71" s="79" t="str">
        <f>Info!E39</f>
        <v> 2.60   </v>
      </c>
      <c r="G71" s="78"/>
      <c r="H71" s="64"/>
      <c r="I71" s="74"/>
      <c r="J71" s="71"/>
      <c r="K71" s="80"/>
      <c r="L71" s="79"/>
      <c r="M71" s="79"/>
    </row>
    <row r="72" spans="1:13" ht="12.75">
      <c r="A72" s="64" t="s">
        <v>2</v>
      </c>
      <c r="B72" s="70">
        <f>Info!A40</f>
        <v>6</v>
      </c>
      <c r="C72" s="71"/>
      <c r="D72" s="80"/>
      <c r="E72" s="80"/>
      <c r="F72" s="79" t="str">
        <f>Info!E40</f>
        <v> 3.60   </v>
      </c>
      <c r="G72" s="78"/>
      <c r="H72" s="64"/>
      <c r="I72" s="74"/>
      <c r="J72" s="71"/>
      <c r="K72" s="80"/>
      <c r="L72" s="80"/>
      <c r="M72" s="79"/>
    </row>
    <row r="73" spans="1:13" ht="12.75">
      <c r="A73" s="82" t="s">
        <v>7</v>
      </c>
      <c r="B73" s="82"/>
      <c r="C73" s="65" t="s">
        <v>194</v>
      </c>
      <c r="D73" s="65"/>
      <c r="E73" s="72"/>
      <c r="F73" s="73"/>
      <c r="G73" s="78"/>
      <c r="H73" s="82"/>
      <c r="I73" s="82"/>
      <c r="J73" s="65"/>
      <c r="K73" s="65"/>
      <c r="L73" s="65"/>
      <c r="M73" s="73"/>
    </row>
    <row r="74" spans="1:13" ht="12.75">
      <c r="A74" s="82" t="s">
        <v>9</v>
      </c>
      <c r="B74" s="82"/>
      <c r="C74" s="65" t="s">
        <v>195</v>
      </c>
      <c r="D74" s="65"/>
      <c r="E74" s="72"/>
      <c r="F74" s="73"/>
      <c r="G74" s="78"/>
      <c r="H74" s="82"/>
      <c r="I74" s="82"/>
      <c r="J74" s="65"/>
      <c r="K74" s="65"/>
      <c r="L74" s="65"/>
      <c r="M74" s="73"/>
    </row>
    <row r="75" spans="1:14" ht="12.75">
      <c r="A75" s="84" t="s">
        <v>10</v>
      </c>
      <c r="B75" s="84"/>
      <c r="C75" s="83" t="s">
        <v>196</v>
      </c>
      <c r="D75" s="83"/>
      <c r="E75" s="83" t="s">
        <v>197</v>
      </c>
      <c r="F75" s="83"/>
      <c r="G75" s="78"/>
      <c r="H75" s="82"/>
      <c r="I75" s="82"/>
      <c r="J75" s="148"/>
      <c r="K75" s="148"/>
      <c r="L75" s="148"/>
      <c r="M75" s="148"/>
      <c r="N75" s="5"/>
    </row>
    <row r="76" spans="8:13" ht="12.75">
      <c r="H76" s="149"/>
      <c r="I76" s="149"/>
      <c r="J76" s="149"/>
      <c r="K76" s="149"/>
      <c r="L76" s="150"/>
      <c r="M76" s="149"/>
    </row>
    <row r="84" spans="1:14" ht="12.75">
      <c r="A84" s="2"/>
      <c r="B84" s="2"/>
      <c r="C84" s="1"/>
      <c r="D84" s="1"/>
      <c r="E84" s="1"/>
      <c r="F84" s="1"/>
      <c r="H84" s="2"/>
      <c r="I84" s="2"/>
      <c r="J84" s="1"/>
      <c r="K84" s="1"/>
      <c r="L84" s="1"/>
      <c r="M84" s="1"/>
      <c r="N84" s="5"/>
    </row>
    <row r="85" spans="1:13" ht="8.25" customHeight="1">
      <c r="A85" s="87" t="s">
        <v>3</v>
      </c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</row>
    <row r="86" spans="1:13" ht="12.75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</row>
  </sheetData>
  <sheetProtection/>
  <mergeCells count="129">
    <mergeCell ref="A1:M1"/>
    <mergeCell ref="A2:M2"/>
    <mergeCell ref="A3:M3"/>
    <mergeCell ref="H67:K67"/>
    <mergeCell ref="H73:I73"/>
    <mergeCell ref="E75:F75"/>
    <mergeCell ref="A41:B41"/>
    <mergeCell ref="L5:M5"/>
    <mergeCell ref="E5:F5"/>
    <mergeCell ref="H5:I5"/>
    <mergeCell ref="A85:M86"/>
    <mergeCell ref="L41:M41"/>
    <mergeCell ref="A68:B68"/>
    <mergeCell ref="E68:F68"/>
    <mergeCell ref="C75:D75"/>
    <mergeCell ref="A75:B75"/>
    <mergeCell ref="A73:B73"/>
    <mergeCell ref="H74:I74"/>
    <mergeCell ref="H75:I75"/>
    <mergeCell ref="L75:M75"/>
    <mergeCell ref="H20:I20"/>
    <mergeCell ref="L12:M12"/>
    <mergeCell ref="S11:W11"/>
    <mergeCell ref="J12:K12"/>
    <mergeCell ref="A10:B10"/>
    <mergeCell ref="H10:I10"/>
    <mergeCell ref="E12:F12"/>
    <mergeCell ref="H19:I19"/>
    <mergeCell ref="C12:D12"/>
    <mergeCell ref="A19:B19"/>
    <mergeCell ref="A14:B14"/>
    <mergeCell ref="A12:B12"/>
    <mergeCell ref="A11:B11"/>
    <mergeCell ref="A74:B74"/>
    <mergeCell ref="H11:I11"/>
    <mergeCell ref="E66:F66"/>
    <mergeCell ref="A66:B66"/>
    <mergeCell ref="C66:D66"/>
    <mergeCell ref="H12:I12"/>
    <mergeCell ref="H41:I41"/>
    <mergeCell ref="L30:M30"/>
    <mergeCell ref="J21:K21"/>
    <mergeCell ref="A21:B21"/>
    <mergeCell ref="A39:B39"/>
    <mergeCell ref="J39:K39"/>
    <mergeCell ref="H32:I32"/>
    <mergeCell ref="H28:I28"/>
    <mergeCell ref="H22:K22"/>
    <mergeCell ref="J30:K30"/>
    <mergeCell ref="H37:I37"/>
    <mergeCell ref="H29:I29"/>
    <mergeCell ref="H66:I66"/>
    <mergeCell ref="H59:I59"/>
    <mergeCell ref="H64:I64"/>
    <mergeCell ref="L32:M32"/>
    <mergeCell ref="A20:B20"/>
    <mergeCell ref="A48:B48"/>
    <mergeCell ref="L39:M39"/>
    <mergeCell ref="A23:B23"/>
    <mergeCell ref="C21:D21"/>
    <mergeCell ref="L23:M23"/>
    <mergeCell ref="H21:I21"/>
    <mergeCell ref="C39:D39"/>
    <mergeCell ref="E39:F39"/>
    <mergeCell ref="E50:F50"/>
    <mergeCell ref="H38:I38"/>
    <mergeCell ref="H23:I23"/>
    <mergeCell ref="H31:K31"/>
    <mergeCell ref="A31:D31"/>
    <mergeCell ref="C30:D30"/>
    <mergeCell ref="H65:I65"/>
    <mergeCell ref="E57:F57"/>
    <mergeCell ref="A32:B32"/>
    <mergeCell ref="E41:F41"/>
    <mergeCell ref="A38:B38"/>
    <mergeCell ref="E32:F32"/>
    <mergeCell ref="C48:D48"/>
    <mergeCell ref="A49:D49"/>
    <mergeCell ref="A40:D40"/>
    <mergeCell ref="A37:B37"/>
    <mergeCell ref="A5:B5"/>
    <mergeCell ref="L14:M14"/>
    <mergeCell ref="E30:F30"/>
    <mergeCell ref="A28:B28"/>
    <mergeCell ref="E14:F14"/>
    <mergeCell ref="E23:F23"/>
    <mergeCell ref="L21:M21"/>
    <mergeCell ref="E21:F21"/>
    <mergeCell ref="H14:I14"/>
    <mergeCell ref="H30:I30"/>
    <mergeCell ref="J75:K75"/>
    <mergeCell ref="L48:M48"/>
    <mergeCell ref="L57:M57"/>
    <mergeCell ref="L66:M66"/>
    <mergeCell ref="L50:M50"/>
    <mergeCell ref="J48:K48"/>
    <mergeCell ref="L59:M59"/>
    <mergeCell ref="J66:K66"/>
    <mergeCell ref="H58:K58"/>
    <mergeCell ref="H55:I55"/>
    <mergeCell ref="H68:I68"/>
    <mergeCell ref="L68:M68"/>
    <mergeCell ref="A4:D4"/>
    <mergeCell ref="H4:K4"/>
    <mergeCell ref="A13:D13"/>
    <mergeCell ref="H13:K13"/>
    <mergeCell ref="A22:D22"/>
    <mergeCell ref="E48:F48"/>
    <mergeCell ref="H39:I39"/>
    <mergeCell ref="H40:K40"/>
    <mergeCell ref="E59:F59"/>
    <mergeCell ref="A58:D58"/>
    <mergeCell ref="H49:K49"/>
    <mergeCell ref="H48:I48"/>
    <mergeCell ref="A29:B29"/>
    <mergeCell ref="A30:B30"/>
    <mergeCell ref="J57:K57"/>
    <mergeCell ref="H57:I57"/>
    <mergeCell ref="H50:I50"/>
    <mergeCell ref="H56:I56"/>
    <mergeCell ref="A67:D67"/>
    <mergeCell ref="A55:B55"/>
    <mergeCell ref="A50:B50"/>
    <mergeCell ref="A56:B56"/>
    <mergeCell ref="C57:D57"/>
    <mergeCell ref="A59:B59"/>
    <mergeCell ref="A57:B57"/>
    <mergeCell ref="A64:B64"/>
    <mergeCell ref="A65:B65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88" r:id="rId2"/>
  <headerFooter alignWithMargins="0">
    <oddFooter>&amp;LR00/0704&amp;RR-CA-07</oddFooter>
  </headerFooter>
  <rowBreaks count="1" manualBreakCount="1">
    <brk id="8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7" t="s">
        <v>48</v>
      </c>
      <c r="B1" s="28" t="e">
        <f>RESULTADOS!#REF!</f>
        <v>#REF!</v>
      </c>
      <c r="C1" s="29"/>
      <c r="D1" s="29"/>
      <c r="E1" s="30"/>
      <c r="F1" s="30"/>
      <c r="G1" s="30"/>
      <c r="H1" s="30"/>
      <c r="I1" s="31"/>
      <c r="J1" s="30"/>
      <c r="K1" s="30"/>
      <c r="L1" s="30"/>
      <c r="M1" s="30"/>
    </row>
    <row r="2" spans="1:13" ht="15" hidden="1">
      <c r="A2" s="32">
        <v>1</v>
      </c>
      <c r="B2" s="33" t="s">
        <v>49</v>
      </c>
      <c r="C2" s="34" t="s">
        <v>50</v>
      </c>
      <c r="D2" s="34"/>
      <c r="E2" s="35">
        <v>1</v>
      </c>
      <c r="F2" s="35" t="s">
        <v>51</v>
      </c>
      <c r="G2" s="35"/>
      <c r="H2" s="35" t="s">
        <v>52</v>
      </c>
      <c r="I2" s="36"/>
      <c r="J2" s="35" t="e">
        <f>LOOKUP(L2,A2:B8)</f>
        <v>#REF!</v>
      </c>
      <c r="K2" s="35" t="e">
        <f>LOOKUP(L2,A2:C8)</f>
        <v>#REF!</v>
      </c>
      <c r="L2" s="35" t="e">
        <f>WEEKDAY(B1,1)</f>
        <v>#REF!</v>
      </c>
      <c r="M2" s="35"/>
    </row>
    <row r="3" spans="1:13" ht="15" hidden="1">
      <c r="A3" s="32">
        <v>2</v>
      </c>
      <c r="B3" s="33" t="s">
        <v>53</v>
      </c>
      <c r="C3" s="34" t="s">
        <v>54</v>
      </c>
      <c r="D3" s="34"/>
      <c r="E3" s="35">
        <v>2</v>
      </c>
      <c r="F3" s="35" t="s">
        <v>55</v>
      </c>
      <c r="G3" s="35"/>
      <c r="H3" s="35" t="s">
        <v>56</v>
      </c>
      <c r="I3" s="36"/>
      <c r="J3" s="35" t="e">
        <f>LOOKUP(L3,E2:F13)</f>
        <v>#REF!</v>
      </c>
      <c r="K3" s="35" t="e">
        <f>LOOKUP(L3,E2:H13)</f>
        <v>#REF!</v>
      </c>
      <c r="L3" s="35" t="e">
        <f>MONTH(B1)</f>
        <v>#REF!</v>
      </c>
      <c r="M3" s="35"/>
    </row>
    <row r="4" spans="1:13" ht="15" hidden="1">
      <c r="A4" s="32">
        <v>3</v>
      </c>
      <c r="B4" s="33" t="s">
        <v>57</v>
      </c>
      <c r="C4" s="34" t="s">
        <v>58</v>
      </c>
      <c r="D4" s="34"/>
      <c r="E4" s="35">
        <v>3</v>
      </c>
      <c r="F4" s="35" t="s">
        <v>59</v>
      </c>
      <c r="G4" s="35"/>
      <c r="H4" s="35" t="s">
        <v>60</v>
      </c>
      <c r="I4" s="36"/>
      <c r="J4" s="35"/>
      <c r="K4" s="35"/>
      <c r="L4" s="35" t="e">
        <f>DAY(B1)</f>
        <v>#REF!</v>
      </c>
      <c r="M4" s="35"/>
    </row>
    <row r="5" spans="1:13" ht="15" hidden="1">
      <c r="A5" s="32">
        <v>4</v>
      </c>
      <c r="B5" s="33" t="s">
        <v>61</v>
      </c>
      <c r="C5" s="34" t="s">
        <v>62</v>
      </c>
      <c r="D5" s="34"/>
      <c r="E5" s="35">
        <v>4</v>
      </c>
      <c r="F5" s="35" t="s">
        <v>63</v>
      </c>
      <c r="G5" s="35"/>
      <c r="H5" s="35" t="s">
        <v>64</v>
      </c>
      <c r="I5" s="36"/>
      <c r="J5" s="35"/>
      <c r="K5" s="35"/>
      <c r="L5" s="35" t="e">
        <f>YEAR(B1)</f>
        <v>#REF!</v>
      </c>
      <c r="M5" s="35"/>
    </row>
    <row r="6" spans="1:13" ht="15" hidden="1">
      <c r="A6" s="32">
        <v>5</v>
      </c>
      <c r="B6" s="33" t="s">
        <v>65</v>
      </c>
      <c r="C6" s="34" t="s">
        <v>66</v>
      </c>
      <c r="D6" s="34"/>
      <c r="E6" s="35">
        <v>5</v>
      </c>
      <c r="F6" s="35" t="s">
        <v>67</v>
      </c>
      <c r="G6" s="35"/>
      <c r="H6" s="35" t="s">
        <v>68</v>
      </c>
      <c r="I6" s="36"/>
      <c r="J6" s="35"/>
      <c r="K6" s="35"/>
      <c r="L6" s="35" t="e">
        <f>J2&amp;", "&amp;J3&amp;" "&amp;L4&amp;", "&amp;L5</f>
        <v>#REF!</v>
      </c>
      <c r="M6" s="35"/>
    </row>
    <row r="7" spans="1:13" ht="15" hidden="1">
      <c r="A7" s="32">
        <v>6</v>
      </c>
      <c r="B7" s="33" t="s">
        <v>69</v>
      </c>
      <c r="C7" s="34" t="s">
        <v>70</v>
      </c>
      <c r="D7" s="34"/>
      <c r="E7" s="35">
        <v>6</v>
      </c>
      <c r="F7" s="35" t="s">
        <v>71</v>
      </c>
      <c r="G7" s="35"/>
      <c r="H7" s="35" t="s">
        <v>72</v>
      </c>
      <c r="I7" s="36"/>
      <c r="J7" s="35"/>
      <c r="K7" s="35"/>
      <c r="L7" s="35" t="e">
        <f>K2&amp;", "&amp;K3&amp;" "&amp;L4&amp;", "&amp;L5</f>
        <v>#REF!</v>
      </c>
      <c r="M7" s="35"/>
    </row>
    <row r="8" spans="1:13" ht="15" hidden="1">
      <c r="A8" s="32">
        <v>7</v>
      </c>
      <c r="B8" s="33" t="s">
        <v>73</v>
      </c>
      <c r="C8" s="34" t="s">
        <v>74</v>
      </c>
      <c r="D8" s="34"/>
      <c r="E8" s="35">
        <v>7</v>
      </c>
      <c r="F8" s="35" t="s">
        <v>75</v>
      </c>
      <c r="G8" s="35"/>
      <c r="H8" s="35" t="s">
        <v>76</v>
      </c>
      <c r="I8" s="36"/>
      <c r="J8" s="35"/>
      <c r="K8" s="35"/>
      <c r="L8" s="35"/>
      <c r="M8" s="35"/>
    </row>
    <row r="9" spans="1:13" ht="15" hidden="1">
      <c r="A9" s="37"/>
      <c r="B9" s="33"/>
      <c r="C9" s="34"/>
      <c r="D9" s="34"/>
      <c r="E9" s="35">
        <v>8</v>
      </c>
      <c r="F9" s="35" t="s">
        <v>77</v>
      </c>
      <c r="G9" s="35"/>
      <c r="H9" s="35" t="s">
        <v>78</v>
      </c>
      <c r="I9" s="36"/>
      <c r="J9" s="35"/>
      <c r="K9" s="35"/>
      <c r="L9" s="35"/>
      <c r="M9" s="35"/>
    </row>
    <row r="10" spans="1:13" ht="15" hidden="1">
      <c r="A10" s="37"/>
      <c r="B10" s="33"/>
      <c r="C10" s="34"/>
      <c r="D10" s="34"/>
      <c r="E10" s="35">
        <v>9</v>
      </c>
      <c r="F10" s="35" t="s">
        <v>79</v>
      </c>
      <c r="G10" s="35"/>
      <c r="H10" s="35" t="s">
        <v>80</v>
      </c>
      <c r="I10" s="36"/>
      <c r="J10" s="35"/>
      <c r="K10" s="35"/>
      <c r="L10" s="35"/>
      <c r="M10" s="35"/>
    </row>
    <row r="11" spans="1:13" ht="15" hidden="1">
      <c r="A11" s="37"/>
      <c r="B11" s="33"/>
      <c r="C11" s="34"/>
      <c r="D11" s="34"/>
      <c r="E11" s="35">
        <v>10</v>
      </c>
      <c r="F11" s="35" t="s">
        <v>81</v>
      </c>
      <c r="G11" s="35"/>
      <c r="H11" s="35" t="s">
        <v>82</v>
      </c>
      <c r="I11" s="36"/>
      <c r="J11" s="35"/>
      <c r="K11" s="35"/>
      <c r="L11" s="35"/>
      <c r="M11" s="35"/>
    </row>
    <row r="12" spans="1:13" ht="15" hidden="1">
      <c r="A12" s="37"/>
      <c r="B12" s="33"/>
      <c r="C12" s="34"/>
      <c r="D12" s="34"/>
      <c r="E12" s="35">
        <v>11</v>
      </c>
      <c r="F12" s="35" t="s">
        <v>83</v>
      </c>
      <c r="G12" s="35"/>
      <c r="H12" s="35" t="s">
        <v>84</v>
      </c>
      <c r="I12" s="36"/>
      <c r="J12" s="35"/>
      <c r="K12" s="35"/>
      <c r="L12" s="35"/>
      <c r="M12" s="35"/>
    </row>
    <row r="13" spans="1:13" ht="15" hidden="1">
      <c r="A13" s="37"/>
      <c r="B13" s="33"/>
      <c r="C13" s="34"/>
      <c r="D13" s="34"/>
      <c r="E13" s="35">
        <v>12</v>
      </c>
      <c r="F13" s="35" t="s">
        <v>85</v>
      </c>
      <c r="G13" s="35"/>
      <c r="H13" s="35" t="s">
        <v>86</v>
      </c>
      <c r="I13" s="36"/>
      <c r="J13" s="35"/>
      <c r="K13" s="35"/>
      <c r="L13" s="35"/>
      <c r="M13" s="35"/>
    </row>
    <row r="14" spans="8:10" ht="12.75">
      <c r="H14" s="92"/>
      <c r="I14" s="92"/>
      <c r="J14" s="92"/>
    </row>
    <row r="15" spans="8:10" ht="12.75">
      <c r="H15" s="92"/>
      <c r="I15" s="92"/>
      <c r="J15" s="92"/>
    </row>
    <row r="16" spans="8:10" ht="12.75">
      <c r="H16" s="92"/>
      <c r="I16" s="92"/>
      <c r="J16" s="92"/>
    </row>
    <row r="17" spans="8:10" ht="12.75">
      <c r="H17" s="92"/>
      <c r="I17" s="92"/>
      <c r="J17" s="92"/>
    </row>
    <row r="18" spans="3:10" ht="26.25">
      <c r="C18" s="93" t="s">
        <v>87</v>
      </c>
      <c r="D18" s="93"/>
      <c r="E18" s="93"/>
      <c r="F18" s="93"/>
      <c r="G18" s="93"/>
      <c r="H18" s="93"/>
      <c r="I18" s="93"/>
      <c r="J18" s="93"/>
    </row>
    <row r="19" spans="3:10" ht="13.5" customHeight="1">
      <c r="C19" s="38"/>
      <c r="D19" s="38"/>
      <c r="E19" s="38"/>
      <c r="F19" s="38"/>
      <c r="G19" s="38"/>
      <c r="H19" s="38"/>
      <c r="I19" s="38"/>
      <c r="J19" s="38"/>
    </row>
    <row r="20" spans="3:13" ht="14.25">
      <c r="C20" s="94" t="e">
        <f>L6&amp;"   /   "&amp;L7</f>
        <v>#REF!</v>
      </c>
      <c r="D20" s="94"/>
      <c r="E20" s="94"/>
      <c r="F20" s="94"/>
      <c r="G20" s="94"/>
      <c r="H20" s="94"/>
      <c r="I20" s="94"/>
      <c r="J20" s="94"/>
      <c r="K20" s="39"/>
      <c r="L20" s="39"/>
      <c r="M20" s="39"/>
    </row>
    <row r="21" spans="8:10" ht="14.25" customHeight="1" thickBot="1">
      <c r="H21" s="40"/>
      <c r="I21" s="40"/>
      <c r="J21" s="40"/>
    </row>
    <row r="22" spans="2:11" ht="12.75">
      <c r="B22" s="53" t="s">
        <v>88</v>
      </c>
      <c r="C22" s="95" t="s">
        <v>89</v>
      </c>
      <c r="D22" s="96"/>
      <c r="E22" s="97" t="s">
        <v>90</v>
      </c>
      <c r="F22" s="97"/>
      <c r="G22" s="97" t="s">
        <v>91</v>
      </c>
      <c r="H22" s="97"/>
      <c r="I22" s="98" t="s">
        <v>92</v>
      </c>
      <c r="J22" s="99"/>
      <c r="K22" s="54"/>
    </row>
    <row r="23" spans="2:11" ht="12.75">
      <c r="B23" s="53"/>
      <c r="C23" s="100" t="s">
        <v>93</v>
      </c>
      <c r="D23" s="101"/>
      <c r="E23" s="102" t="s">
        <v>94</v>
      </c>
      <c r="F23" s="101"/>
      <c r="G23" s="102" t="s">
        <v>95</v>
      </c>
      <c r="H23" s="101"/>
      <c r="I23" s="102" t="s">
        <v>96</v>
      </c>
      <c r="J23" s="103"/>
      <c r="K23" s="54"/>
    </row>
    <row r="24" spans="2:11" ht="32.25">
      <c r="B24" s="53" t="s">
        <v>88</v>
      </c>
      <c r="C24" s="104">
        <v>1</v>
      </c>
      <c r="D24" s="105"/>
      <c r="E24" s="90">
        <f>RESULTADOS!B7</f>
        <v>1</v>
      </c>
      <c r="F24" s="90"/>
      <c r="G24" s="91">
        <f>RESULTADOS!E5</f>
        <v>0</v>
      </c>
      <c r="H24" s="91"/>
      <c r="I24" s="90">
        <f>RESULTADOS!C5</f>
        <v>0</v>
      </c>
      <c r="J24" s="106"/>
      <c r="K24" s="54"/>
    </row>
    <row r="25" spans="2:11" ht="32.25">
      <c r="B25" s="53" t="s">
        <v>88</v>
      </c>
      <c r="C25" s="104">
        <v>2</v>
      </c>
      <c r="D25" s="105"/>
      <c r="E25" s="90">
        <f>RESULTADOS!B16</f>
        <v>2</v>
      </c>
      <c r="F25" s="90"/>
      <c r="G25" s="91">
        <f>RESULTADOS!E14</f>
        <v>0</v>
      </c>
      <c r="H25" s="91"/>
      <c r="I25" s="90">
        <f>RESULTADOS!C14</f>
        <v>0</v>
      </c>
      <c r="J25" s="106"/>
      <c r="K25" s="54"/>
    </row>
    <row r="26" spans="2:11" ht="32.25">
      <c r="B26" s="53" t="s">
        <v>88</v>
      </c>
      <c r="C26" s="104">
        <v>3</v>
      </c>
      <c r="D26" s="105"/>
      <c r="E26" s="90">
        <f>RESULTADOS!B25</f>
        <v>3</v>
      </c>
      <c r="F26" s="90"/>
      <c r="G26" s="91">
        <f>RESULTADOS!E23</f>
        <v>0</v>
      </c>
      <c r="H26" s="91"/>
      <c r="I26" s="90">
        <f>RESULTADOS!C23</f>
        <v>0</v>
      </c>
      <c r="J26" s="106"/>
      <c r="K26" s="54"/>
    </row>
    <row r="27" spans="2:11" ht="32.25">
      <c r="B27" s="53" t="s">
        <v>88</v>
      </c>
      <c r="C27" s="104">
        <v>4</v>
      </c>
      <c r="D27" s="105"/>
      <c r="E27" s="90">
        <f>RESULTADOS!B34</f>
        <v>8</v>
      </c>
      <c r="F27" s="90"/>
      <c r="G27" s="91">
        <f>RESULTADOS!E32</f>
        <v>0</v>
      </c>
      <c r="H27" s="91"/>
      <c r="I27" s="90">
        <f>RESULTADOS!C32</f>
        <v>0</v>
      </c>
      <c r="J27" s="106"/>
      <c r="K27" s="54"/>
    </row>
    <row r="28" spans="2:11" ht="32.25">
      <c r="B28" s="53" t="s">
        <v>88</v>
      </c>
      <c r="C28" s="104">
        <v>5</v>
      </c>
      <c r="D28" s="105"/>
      <c r="E28" s="90">
        <f>RESULTADOS!B43</f>
        <v>7</v>
      </c>
      <c r="F28" s="90"/>
      <c r="G28" s="91">
        <f>RESULTADOS!E41</f>
        <v>0</v>
      </c>
      <c r="H28" s="91"/>
      <c r="I28" s="90">
        <f>RESULTADOS!C41</f>
        <v>0</v>
      </c>
      <c r="J28" s="106"/>
      <c r="K28" s="54"/>
    </row>
    <row r="29" spans="2:11" ht="32.25">
      <c r="B29" s="41"/>
      <c r="C29" s="104">
        <f aca="true" t="shared" si="0" ref="C29:C38">C28+1</f>
        <v>6</v>
      </c>
      <c r="D29" s="105"/>
      <c r="E29" s="90">
        <f>RESULTADOS!B52</f>
        <v>4</v>
      </c>
      <c r="F29" s="90"/>
      <c r="G29" s="91">
        <f>RESULTADOS!E50</f>
        <v>0</v>
      </c>
      <c r="H29" s="91"/>
      <c r="I29" s="90">
        <f>RESULTADOS!C50</f>
        <v>0</v>
      </c>
      <c r="J29" s="106"/>
      <c r="K29" s="42"/>
    </row>
    <row r="30" spans="2:11" ht="32.25">
      <c r="B30" s="41"/>
      <c r="C30" s="104">
        <f t="shared" si="0"/>
        <v>7</v>
      </c>
      <c r="D30" s="105"/>
      <c r="E30" s="90">
        <f>RESULTADOS!B61</f>
        <v>8</v>
      </c>
      <c r="F30" s="90"/>
      <c r="G30" s="91">
        <f>RESULTADOS!E59</f>
        <v>0</v>
      </c>
      <c r="H30" s="91"/>
      <c r="I30" s="90">
        <f>RESULTADOS!C59</f>
        <v>0</v>
      </c>
      <c r="J30" s="106"/>
      <c r="K30" s="42"/>
    </row>
    <row r="31" spans="2:11" ht="32.25">
      <c r="B31" s="41"/>
      <c r="C31" s="104">
        <f t="shared" si="0"/>
        <v>8</v>
      </c>
      <c r="D31" s="105"/>
      <c r="E31" s="90">
        <f>RESULTADOS!B70</f>
        <v>7</v>
      </c>
      <c r="F31" s="90"/>
      <c r="G31" s="91">
        <f>RESULTADOS!E68</f>
        <v>0</v>
      </c>
      <c r="H31" s="91"/>
      <c r="I31" s="90">
        <f>RESULTADOS!C68</f>
        <v>0</v>
      </c>
      <c r="J31" s="106"/>
      <c r="K31" s="42"/>
    </row>
    <row r="32" spans="2:11" ht="32.25">
      <c r="B32" s="41"/>
      <c r="C32" s="104">
        <f t="shared" si="0"/>
        <v>9</v>
      </c>
      <c r="D32" s="105"/>
      <c r="E32" s="90">
        <f>RESULTADOS!I7</f>
        <v>4</v>
      </c>
      <c r="F32" s="90"/>
      <c r="G32" s="91">
        <f>RESULTADOS!L5</f>
        <v>0</v>
      </c>
      <c r="H32" s="91"/>
      <c r="I32" s="90">
        <f>RESULTADOS!J5</f>
        <v>0</v>
      </c>
      <c r="J32" s="106"/>
      <c r="K32" s="42"/>
    </row>
    <row r="33" spans="2:11" ht="32.25">
      <c r="B33" s="41"/>
      <c r="C33" s="104">
        <f t="shared" si="0"/>
        <v>10</v>
      </c>
      <c r="D33" s="105"/>
      <c r="E33" s="90">
        <f>RESULTADOS!I16</f>
        <v>7</v>
      </c>
      <c r="F33" s="90"/>
      <c r="G33" s="91">
        <f>RESULTADOS!L14</f>
        <v>0</v>
      </c>
      <c r="H33" s="91"/>
      <c r="I33" s="90">
        <f>RESULTADOS!J14</f>
        <v>0</v>
      </c>
      <c r="J33" s="106"/>
      <c r="K33" s="42"/>
    </row>
    <row r="34" spans="2:11" ht="32.25">
      <c r="B34" s="41"/>
      <c r="C34" s="104">
        <f t="shared" si="0"/>
        <v>11</v>
      </c>
      <c r="D34" s="105"/>
      <c r="E34" s="90">
        <f>RESULTADOS!I25</f>
        <v>5</v>
      </c>
      <c r="F34" s="90"/>
      <c r="G34" s="91">
        <f>RESULTADOS!L23</f>
        <v>0</v>
      </c>
      <c r="H34" s="91"/>
      <c r="I34" s="90">
        <f>RESULTADOS!J23</f>
        <v>0</v>
      </c>
      <c r="J34" s="106"/>
      <c r="K34" s="42"/>
    </row>
    <row r="35" spans="2:11" ht="32.25">
      <c r="B35" s="41"/>
      <c r="C35" s="104">
        <f t="shared" si="0"/>
        <v>12</v>
      </c>
      <c r="D35" s="105"/>
      <c r="E35" s="90">
        <f>RESULTADOS!I34</f>
        <v>2</v>
      </c>
      <c r="F35" s="90"/>
      <c r="G35" s="91">
        <f>RESULTADOS!L32</f>
        <v>0</v>
      </c>
      <c r="H35" s="91"/>
      <c r="I35" s="90">
        <f>RESULTADOS!J32</f>
        <v>0</v>
      </c>
      <c r="J35" s="106"/>
      <c r="K35" s="42"/>
    </row>
    <row r="36" spans="2:11" ht="32.25">
      <c r="B36" s="41"/>
      <c r="C36" s="104">
        <f t="shared" si="0"/>
        <v>13</v>
      </c>
      <c r="D36" s="105"/>
      <c r="E36" s="90">
        <f>RESULTADOS!I43</f>
        <v>1</v>
      </c>
      <c r="F36" s="90"/>
      <c r="G36" s="91">
        <f>RESULTADOS!L41</f>
        <v>0</v>
      </c>
      <c r="H36" s="91"/>
      <c r="I36" s="90">
        <f>RESULTADOS!J41</f>
        <v>0</v>
      </c>
      <c r="J36" s="106"/>
      <c r="K36" s="42"/>
    </row>
    <row r="37" spans="2:11" ht="32.25">
      <c r="B37" s="41"/>
      <c r="C37" s="104">
        <f t="shared" si="0"/>
        <v>14</v>
      </c>
      <c r="D37" s="105"/>
      <c r="E37" s="90">
        <f>RESULTADOS!I52</f>
        <v>8</v>
      </c>
      <c r="F37" s="90"/>
      <c r="G37" s="91">
        <f>RESULTADOS!L50</f>
        <v>0</v>
      </c>
      <c r="H37" s="91"/>
      <c r="I37" s="90">
        <f>RESULTADOS!J50</f>
        <v>0</v>
      </c>
      <c r="J37" s="106"/>
      <c r="K37" s="42"/>
    </row>
    <row r="38" spans="2:11" ht="33" thickBot="1">
      <c r="B38" s="41"/>
      <c r="C38" s="119">
        <f t="shared" si="0"/>
        <v>15</v>
      </c>
      <c r="D38" s="120"/>
      <c r="E38" s="121">
        <f>RESULTADOS!I61</f>
        <v>4</v>
      </c>
      <c r="F38" s="121"/>
      <c r="G38" s="122">
        <f>RESULTADOS!L59</f>
        <v>0</v>
      </c>
      <c r="H38" s="122"/>
      <c r="I38" s="121">
        <f>RESULTADOS!J59</f>
        <v>0</v>
      </c>
      <c r="J38" s="123"/>
      <c r="K38" s="42"/>
    </row>
    <row r="39" spans="2:11" ht="15.75" customHeight="1" thickBot="1">
      <c r="B39" s="41"/>
      <c r="C39" s="43"/>
      <c r="D39" s="43"/>
      <c r="E39" s="44"/>
      <c r="F39" s="44"/>
      <c r="G39" s="45"/>
      <c r="H39" s="45"/>
      <c r="I39" s="44"/>
      <c r="J39" s="44"/>
      <c r="K39" s="42"/>
    </row>
    <row r="40" spans="3:12" ht="12.75">
      <c r="C40" s="125" t="s">
        <v>97</v>
      </c>
      <c r="D40" s="126"/>
      <c r="E40" s="126"/>
      <c r="F40" s="126"/>
      <c r="G40" s="127" t="s">
        <v>98</v>
      </c>
      <c r="H40" s="127"/>
      <c r="I40" s="127"/>
      <c r="J40" s="128"/>
      <c r="K40" s="46"/>
      <c r="L40" s="46"/>
    </row>
    <row r="41" spans="3:12" ht="20.25" thickBot="1">
      <c r="C41" s="129">
        <v>0</v>
      </c>
      <c r="D41" s="130"/>
      <c r="E41" s="130"/>
      <c r="F41" s="130"/>
      <c r="G41" s="130">
        <v>0</v>
      </c>
      <c r="H41" s="130"/>
      <c r="I41" s="130"/>
      <c r="J41" s="131"/>
      <c r="K41" s="47"/>
      <c r="L41" s="47"/>
    </row>
    <row r="42" spans="3:12" ht="12.75" customHeight="1" thickBot="1"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3:12" ht="19.5">
      <c r="C43" s="107" t="s">
        <v>99</v>
      </c>
      <c r="D43" s="108"/>
      <c r="E43" s="108"/>
      <c r="F43" s="108"/>
      <c r="G43" s="108"/>
      <c r="H43" s="108"/>
      <c r="I43" s="108"/>
      <c r="J43" s="109"/>
      <c r="K43" s="48"/>
      <c r="L43" s="48"/>
    </row>
    <row r="44" spans="3:10" ht="12.75">
      <c r="C44" s="110" t="s">
        <v>100</v>
      </c>
      <c r="D44" s="111"/>
      <c r="E44" s="112" t="s">
        <v>101</v>
      </c>
      <c r="F44" s="112"/>
      <c r="G44" s="112" t="s">
        <v>102</v>
      </c>
      <c r="H44" s="112"/>
      <c r="I44" s="113">
        <v>0</v>
      </c>
      <c r="J44" s="114"/>
    </row>
    <row r="45" spans="3:12" ht="13.5" thickBot="1">
      <c r="C45" s="117"/>
      <c r="D45" s="118"/>
      <c r="E45" s="124"/>
      <c r="F45" s="124"/>
      <c r="G45" s="124"/>
      <c r="H45" s="124"/>
      <c r="I45" s="115"/>
      <c r="J45" s="116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7"/>
      <c r="D51" s="57"/>
      <c r="E51" s="58"/>
      <c r="F51" s="58"/>
      <c r="G51" s="59"/>
      <c r="H51" s="59"/>
      <c r="I51" s="59"/>
      <c r="J51" s="59"/>
      <c r="K51" s="55"/>
      <c r="L51" s="52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36:D36"/>
    <mergeCell ref="E36:F36"/>
    <mergeCell ref="G36:H36"/>
    <mergeCell ref="I36:J36"/>
    <mergeCell ref="C37:D37"/>
    <mergeCell ref="E37:F37"/>
    <mergeCell ref="G37:H37"/>
    <mergeCell ref="I37:J37"/>
    <mergeCell ref="C43:J43"/>
    <mergeCell ref="C44:D44"/>
    <mergeCell ref="E44:F44"/>
    <mergeCell ref="G44:H44"/>
    <mergeCell ref="I44:J45"/>
    <mergeCell ref="C45:D45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E25:F25"/>
    <mergeCell ref="G25:H25"/>
    <mergeCell ref="H14:J17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PageLayoutView="0" workbookViewId="0" topLeftCell="A14">
      <selection activeCell="N27" sqref="N2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7" t="s">
        <v>48</v>
      </c>
      <c r="B1" s="28" t="e">
        <f>RESULTADOS!#REF!</f>
        <v>#REF!</v>
      </c>
      <c r="C1" s="29"/>
      <c r="D1" s="29"/>
      <c r="E1" s="30"/>
      <c r="F1" s="30"/>
      <c r="G1" s="30"/>
      <c r="H1" s="30"/>
      <c r="I1" s="31"/>
      <c r="J1" s="30"/>
      <c r="K1" s="30"/>
      <c r="L1" s="30"/>
      <c r="M1" s="30"/>
    </row>
    <row r="2" spans="1:13" ht="15" hidden="1">
      <c r="A2" s="32">
        <v>1</v>
      </c>
      <c r="B2" s="33" t="s">
        <v>49</v>
      </c>
      <c r="C2" s="34" t="s">
        <v>50</v>
      </c>
      <c r="D2" s="34"/>
      <c r="E2" s="35">
        <v>1</v>
      </c>
      <c r="F2" s="35" t="s">
        <v>51</v>
      </c>
      <c r="G2" s="35"/>
      <c r="H2" s="35" t="s">
        <v>52</v>
      </c>
      <c r="I2" s="36"/>
      <c r="J2" s="35" t="e">
        <f>LOOKUP(L2,A2:B8)</f>
        <v>#REF!</v>
      </c>
      <c r="K2" s="35" t="e">
        <f>LOOKUP(L2,A2:C8)</f>
        <v>#REF!</v>
      </c>
      <c r="L2" s="35" t="e">
        <f>WEEKDAY(B1,1)</f>
        <v>#REF!</v>
      </c>
      <c r="M2" s="35"/>
    </row>
    <row r="3" spans="1:13" ht="15" hidden="1">
      <c r="A3" s="32">
        <v>2</v>
      </c>
      <c r="B3" s="33" t="s">
        <v>53</v>
      </c>
      <c r="C3" s="34" t="s">
        <v>54</v>
      </c>
      <c r="D3" s="34"/>
      <c r="E3" s="35">
        <v>2</v>
      </c>
      <c r="F3" s="35" t="s">
        <v>55</v>
      </c>
      <c r="G3" s="35"/>
      <c r="H3" s="35" t="s">
        <v>56</v>
      </c>
      <c r="I3" s="36"/>
      <c r="J3" s="35" t="e">
        <f>LOOKUP(L3,E2:F13)</f>
        <v>#REF!</v>
      </c>
      <c r="K3" s="35" t="e">
        <f>LOOKUP(L3,E2:H13)</f>
        <v>#REF!</v>
      </c>
      <c r="L3" s="35" t="e">
        <f>MONTH(B1)</f>
        <v>#REF!</v>
      </c>
      <c r="M3" s="35"/>
    </row>
    <row r="4" spans="1:13" ht="15" hidden="1">
      <c r="A4" s="32">
        <v>3</v>
      </c>
      <c r="B4" s="33" t="s">
        <v>57</v>
      </c>
      <c r="C4" s="34" t="s">
        <v>58</v>
      </c>
      <c r="D4" s="34"/>
      <c r="E4" s="35">
        <v>3</v>
      </c>
      <c r="F4" s="35" t="s">
        <v>59</v>
      </c>
      <c r="G4" s="35"/>
      <c r="H4" s="35" t="s">
        <v>60</v>
      </c>
      <c r="I4" s="36"/>
      <c r="J4" s="35"/>
      <c r="K4" s="35"/>
      <c r="L4" s="35" t="e">
        <f>DAY(B1)</f>
        <v>#REF!</v>
      </c>
      <c r="M4" s="35"/>
    </row>
    <row r="5" spans="1:13" ht="15" hidden="1">
      <c r="A5" s="32">
        <v>4</v>
      </c>
      <c r="B5" s="33" t="s">
        <v>61</v>
      </c>
      <c r="C5" s="34" t="s">
        <v>62</v>
      </c>
      <c r="D5" s="34"/>
      <c r="E5" s="35">
        <v>4</v>
      </c>
      <c r="F5" s="35" t="s">
        <v>63</v>
      </c>
      <c r="G5" s="35"/>
      <c r="H5" s="35" t="s">
        <v>64</v>
      </c>
      <c r="I5" s="36"/>
      <c r="J5" s="35"/>
      <c r="K5" s="35"/>
      <c r="L5" s="35" t="e">
        <f>YEAR(B1)</f>
        <v>#REF!</v>
      </c>
      <c r="M5" s="35"/>
    </row>
    <row r="6" spans="1:13" ht="15" hidden="1">
      <c r="A6" s="32">
        <v>5</v>
      </c>
      <c r="B6" s="33" t="s">
        <v>65</v>
      </c>
      <c r="C6" s="34" t="s">
        <v>66</v>
      </c>
      <c r="D6" s="34"/>
      <c r="E6" s="35">
        <v>5</v>
      </c>
      <c r="F6" s="35" t="s">
        <v>67</v>
      </c>
      <c r="G6" s="35"/>
      <c r="H6" s="35" t="s">
        <v>68</v>
      </c>
      <c r="I6" s="36"/>
      <c r="J6" s="35"/>
      <c r="K6" s="35"/>
      <c r="L6" s="35" t="e">
        <f>J2&amp;", "&amp;J3&amp;" "&amp;L4&amp;", "&amp;L5</f>
        <v>#REF!</v>
      </c>
      <c r="M6" s="35"/>
    </row>
    <row r="7" spans="1:13" ht="15" hidden="1">
      <c r="A7" s="32">
        <v>6</v>
      </c>
      <c r="B7" s="33" t="s">
        <v>69</v>
      </c>
      <c r="C7" s="34" t="s">
        <v>70</v>
      </c>
      <c r="D7" s="34"/>
      <c r="E7" s="35">
        <v>6</v>
      </c>
      <c r="F7" s="35" t="s">
        <v>71</v>
      </c>
      <c r="G7" s="35"/>
      <c r="H7" s="35" t="s">
        <v>72</v>
      </c>
      <c r="I7" s="36"/>
      <c r="J7" s="35"/>
      <c r="K7" s="35"/>
      <c r="L7" s="35" t="e">
        <f>K2&amp;", "&amp;K3&amp;" "&amp;L4&amp;", "&amp;L5</f>
        <v>#REF!</v>
      </c>
      <c r="M7" s="35"/>
    </row>
    <row r="8" spans="1:13" ht="15" hidden="1">
      <c r="A8" s="32">
        <v>7</v>
      </c>
      <c r="B8" s="33" t="s">
        <v>73</v>
      </c>
      <c r="C8" s="34" t="s">
        <v>74</v>
      </c>
      <c r="D8" s="34"/>
      <c r="E8" s="35">
        <v>7</v>
      </c>
      <c r="F8" s="35" t="s">
        <v>75</v>
      </c>
      <c r="G8" s="35"/>
      <c r="H8" s="35" t="s">
        <v>76</v>
      </c>
      <c r="I8" s="36"/>
      <c r="J8" s="35"/>
      <c r="K8" s="35"/>
      <c r="L8" s="35"/>
      <c r="M8" s="35"/>
    </row>
    <row r="9" spans="1:13" ht="15" hidden="1">
      <c r="A9" s="37"/>
      <c r="B9" s="33"/>
      <c r="C9" s="34"/>
      <c r="D9" s="34"/>
      <c r="E9" s="35">
        <v>8</v>
      </c>
      <c r="F9" s="35" t="s">
        <v>77</v>
      </c>
      <c r="G9" s="35"/>
      <c r="H9" s="35" t="s">
        <v>78</v>
      </c>
      <c r="I9" s="36"/>
      <c r="J9" s="35"/>
      <c r="K9" s="35"/>
      <c r="L9" s="35"/>
      <c r="M9" s="35"/>
    </row>
    <row r="10" spans="1:13" ht="15" hidden="1">
      <c r="A10" s="37"/>
      <c r="B10" s="33"/>
      <c r="C10" s="34"/>
      <c r="D10" s="34"/>
      <c r="E10" s="35">
        <v>9</v>
      </c>
      <c r="F10" s="35" t="s">
        <v>79</v>
      </c>
      <c r="G10" s="35"/>
      <c r="H10" s="35" t="s">
        <v>80</v>
      </c>
      <c r="I10" s="36"/>
      <c r="J10" s="35"/>
      <c r="K10" s="35"/>
      <c r="L10" s="35"/>
      <c r="M10" s="35"/>
    </row>
    <row r="11" spans="1:13" ht="15" hidden="1">
      <c r="A11" s="37"/>
      <c r="B11" s="33"/>
      <c r="C11" s="34"/>
      <c r="D11" s="34"/>
      <c r="E11" s="35">
        <v>10</v>
      </c>
      <c r="F11" s="35" t="s">
        <v>81</v>
      </c>
      <c r="G11" s="35"/>
      <c r="H11" s="35" t="s">
        <v>82</v>
      </c>
      <c r="I11" s="36"/>
      <c r="J11" s="35"/>
      <c r="K11" s="35"/>
      <c r="L11" s="35"/>
      <c r="M11" s="35"/>
    </row>
    <row r="12" spans="1:13" ht="15" hidden="1">
      <c r="A12" s="37"/>
      <c r="B12" s="33"/>
      <c r="C12" s="34"/>
      <c r="D12" s="34"/>
      <c r="E12" s="35">
        <v>11</v>
      </c>
      <c r="F12" s="35" t="s">
        <v>83</v>
      </c>
      <c r="G12" s="35"/>
      <c r="H12" s="35" t="s">
        <v>84</v>
      </c>
      <c r="I12" s="36"/>
      <c r="J12" s="35"/>
      <c r="K12" s="35"/>
      <c r="L12" s="35"/>
      <c r="M12" s="35"/>
    </row>
    <row r="13" spans="1:13" ht="15" hidden="1">
      <c r="A13" s="37"/>
      <c r="B13" s="33"/>
      <c r="C13" s="34"/>
      <c r="D13" s="34"/>
      <c r="E13" s="35">
        <v>12</v>
      </c>
      <c r="F13" s="35" t="s">
        <v>85</v>
      </c>
      <c r="G13" s="35"/>
      <c r="H13" s="35" t="s">
        <v>86</v>
      </c>
      <c r="I13" s="36"/>
      <c r="J13" s="35"/>
      <c r="K13" s="35"/>
      <c r="L13" s="35"/>
      <c r="M13" s="35"/>
    </row>
    <row r="14" spans="8:10" ht="12.75">
      <c r="H14" s="92"/>
      <c r="I14" s="92"/>
      <c r="J14" s="92"/>
    </row>
    <row r="15" spans="8:10" ht="12.75">
      <c r="H15" s="92"/>
      <c r="I15" s="92"/>
      <c r="J15" s="92"/>
    </row>
    <row r="16" spans="8:10" ht="12.75">
      <c r="H16" s="92"/>
      <c r="I16" s="92"/>
      <c r="J16" s="92"/>
    </row>
    <row r="17" spans="8:10" ht="12.75">
      <c r="H17" s="92"/>
      <c r="I17" s="92"/>
      <c r="J17" s="92"/>
    </row>
    <row r="18" spans="3:10" ht="26.25">
      <c r="C18" s="93" t="s">
        <v>87</v>
      </c>
      <c r="D18" s="93"/>
      <c r="E18" s="93"/>
      <c r="F18" s="93"/>
      <c r="G18" s="93"/>
      <c r="H18" s="93"/>
      <c r="I18" s="93"/>
      <c r="J18" s="93"/>
    </row>
    <row r="19" spans="3:10" ht="13.5" customHeight="1">
      <c r="C19" s="38"/>
      <c r="D19" s="38"/>
      <c r="E19" s="38"/>
      <c r="F19" s="38"/>
      <c r="G19" s="38"/>
      <c r="H19" s="38"/>
      <c r="I19" s="38"/>
      <c r="J19" s="38"/>
    </row>
    <row r="20" spans="3:13" ht="14.25">
      <c r="C20" s="94" t="e">
        <f>L6&amp;"   /   "&amp;L7</f>
        <v>#REF!</v>
      </c>
      <c r="D20" s="94"/>
      <c r="E20" s="94"/>
      <c r="F20" s="94"/>
      <c r="G20" s="94"/>
      <c r="H20" s="94"/>
      <c r="I20" s="94"/>
      <c r="J20" s="94"/>
      <c r="K20" s="39"/>
      <c r="L20" s="39"/>
      <c r="M20" s="39"/>
    </row>
    <row r="21" spans="8:10" ht="14.25" customHeight="1" thickBot="1">
      <c r="H21" s="40"/>
      <c r="I21" s="40"/>
      <c r="J21" s="40"/>
    </row>
    <row r="22" spans="2:11" ht="12.75">
      <c r="B22" s="53" t="s">
        <v>88</v>
      </c>
      <c r="C22" s="95" t="s">
        <v>89</v>
      </c>
      <c r="D22" s="96"/>
      <c r="E22" s="97" t="s">
        <v>90</v>
      </c>
      <c r="F22" s="97"/>
      <c r="G22" s="97" t="s">
        <v>91</v>
      </c>
      <c r="H22" s="97"/>
      <c r="I22" s="98" t="s">
        <v>92</v>
      </c>
      <c r="J22" s="99"/>
      <c r="K22" s="54"/>
    </row>
    <row r="23" spans="2:11" ht="12.75">
      <c r="B23" s="53"/>
      <c r="C23" s="100" t="s">
        <v>93</v>
      </c>
      <c r="D23" s="101"/>
      <c r="E23" s="102" t="s">
        <v>94</v>
      </c>
      <c r="F23" s="101"/>
      <c r="G23" s="102" t="s">
        <v>95</v>
      </c>
      <c r="H23" s="101"/>
      <c r="I23" s="102" t="s">
        <v>96</v>
      </c>
      <c r="J23" s="103"/>
      <c r="K23" s="54"/>
    </row>
    <row r="24" spans="2:11" ht="32.25">
      <c r="B24" s="53" t="s">
        <v>88</v>
      </c>
      <c r="C24" s="104">
        <v>1</v>
      </c>
      <c r="D24" s="105"/>
      <c r="E24" s="132">
        <f>RESULTADOS!B7</f>
        <v>1</v>
      </c>
      <c r="F24" s="133"/>
      <c r="G24" s="134">
        <f>RESULTADOS!E5</f>
        <v>0</v>
      </c>
      <c r="H24" s="134"/>
      <c r="I24" s="132">
        <f>RESULTADOS!C5</f>
        <v>0</v>
      </c>
      <c r="J24" s="135"/>
      <c r="K24" s="54"/>
    </row>
    <row r="25" spans="2:11" ht="32.25">
      <c r="B25" s="53" t="s">
        <v>88</v>
      </c>
      <c r="C25" s="104">
        <v>2</v>
      </c>
      <c r="D25" s="105"/>
      <c r="E25" s="132">
        <f>RESULTADOS!B16</f>
        <v>2</v>
      </c>
      <c r="F25" s="133"/>
      <c r="G25" s="134">
        <f>RESULTADOS!E14</f>
        <v>0</v>
      </c>
      <c r="H25" s="134"/>
      <c r="I25" s="132">
        <f>RESULTADOS!C14</f>
        <v>0</v>
      </c>
      <c r="J25" s="135"/>
      <c r="K25" s="54"/>
    </row>
    <row r="26" spans="2:11" ht="32.25">
      <c r="B26" s="53" t="s">
        <v>88</v>
      </c>
      <c r="C26" s="104">
        <v>3</v>
      </c>
      <c r="D26" s="105"/>
      <c r="E26" s="132">
        <f>RESULTADOS!B25</f>
        <v>3</v>
      </c>
      <c r="F26" s="133"/>
      <c r="G26" s="134">
        <f>RESULTADOS!E23</f>
        <v>0</v>
      </c>
      <c r="H26" s="134"/>
      <c r="I26" s="132">
        <f>RESULTADOS!C23</f>
        <v>0</v>
      </c>
      <c r="J26" s="135"/>
      <c r="K26" s="54"/>
    </row>
    <row r="27" spans="2:11" ht="32.25">
      <c r="B27" s="53" t="s">
        <v>88</v>
      </c>
      <c r="C27" s="104">
        <v>4</v>
      </c>
      <c r="D27" s="105"/>
      <c r="E27" s="132">
        <f>RESULTADOS!B34</f>
        <v>8</v>
      </c>
      <c r="F27" s="133"/>
      <c r="G27" s="134">
        <f>RESULTADOS!E32</f>
        <v>0</v>
      </c>
      <c r="H27" s="134"/>
      <c r="I27" s="132">
        <f>RESULTADOS!C32</f>
        <v>0</v>
      </c>
      <c r="J27" s="135"/>
      <c r="K27" s="54"/>
    </row>
    <row r="28" spans="2:11" ht="32.25">
      <c r="B28" s="53" t="s">
        <v>88</v>
      </c>
      <c r="C28" s="104">
        <v>5</v>
      </c>
      <c r="D28" s="105"/>
      <c r="E28" s="132">
        <f>RESULTADOS!B43</f>
        <v>7</v>
      </c>
      <c r="F28" s="133"/>
      <c r="G28" s="134">
        <f>RESULTADOS!E41</f>
        <v>0</v>
      </c>
      <c r="H28" s="134"/>
      <c r="I28" s="132">
        <f>RESULTADOS!C41</f>
        <v>0</v>
      </c>
      <c r="J28" s="135"/>
      <c r="K28" s="54"/>
    </row>
    <row r="29" spans="2:11" ht="32.25">
      <c r="B29" s="41"/>
      <c r="C29" s="104">
        <f aca="true" t="shared" si="0" ref="C29:C38">C28+1</f>
        <v>6</v>
      </c>
      <c r="D29" s="105"/>
      <c r="E29" s="132">
        <f>RESULTADOS!B52</f>
        <v>4</v>
      </c>
      <c r="F29" s="133"/>
      <c r="G29" s="134">
        <f>RESULTADOS!E50</f>
        <v>0</v>
      </c>
      <c r="H29" s="134"/>
      <c r="I29" s="132">
        <f>RESULTADOS!C50</f>
        <v>0</v>
      </c>
      <c r="J29" s="135"/>
      <c r="K29" s="42"/>
    </row>
    <row r="30" spans="2:11" ht="32.25">
      <c r="B30" s="41"/>
      <c r="C30" s="104">
        <f t="shared" si="0"/>
        <v>7</v>
      </c>
      <c r="D30" s="105"/>
      <c r="E30" s="132">
        <f>RESULTADOS!B61</f>
        <v>8</v>
      </c>
      <c r="F30" s="133"/>
      <c r="G30" s="134">
        <f>RESULTADOS!E59</f>
        <v>0</v>
      </c>
      <c r="H30" s="134"/>
      <c r="I30" s="132">
        <f>RESULTADOS!C59</f>
        <v>0</v>
      </c>
      <c r="J30" s="135"/>
      <c r="K30" s="42"/>
    </row>
    <row r="31" spans="2:11" ht="32.25">
      <c r="B31" s="41"/>
      <c r="C31" s="104">
        <f t="shared" si="0"/>
        <v>8</v>
      </c>
      <c r="D31" s="105"/>
      <c r="E31" s="132">
        <f>RESULTADOS!B70</f>
        <v>7</v>
      </c>
      <c r="F31" s="133"/>
      <c r="G31" s="134">
        <f>RESULTADOS!E68</f>
        <v>0</v>
      </c>
      <c r="H31" s="134"/>
      <c r="I31" s="132">
        <f>RESULTADOS!C68</f>
        <v>0</v>
      </c>
      <c r="J31" s="135"/>
      <c r="K31" s="42"/>
    </row>
    <row r="32" spans="2:11" ht="32.25">
      <c r="B32" s="41"/>
      <c r="C32" s="104">
        <f t="shared" si="0"/>
        <v>9</v>
      </c>
      <c r="D32" s="105"/>
      <c r="E32" s="132">
        <f>RESULTADOS!I7</f>
        <v>4</v>
      </c>
      <c r="F32" s="133"/>
      <c r="G32" s="134">
        <f>RESULTADOS!L5</f>
        <v>0</v>
      </c>
      <c r="H32" s="134"/>
      <c r="I32" s="132">
        <f>RESULTADOS!J5</f>
        <v>0</v>
      </c>
      <c r="J32" s="135"/>
      <c r="K32" s="42"/>
    </row>
    <row r="33" spans="2:11" ht="32.25">
      <c r="B33" s="41"/>
      <c r="C33" s="104">
        <f t="shared" si="0"/>
        <v>10</v>
      </c>
      <c r="D33" s="105"/>
      <c r="E33" s="132">
        <f>RESULTADOS!I16</f>
        <v>7</v>
      </c>
      <c r="F33" s="133"/>
      <c r="G33" s="134">
        <f>RESULTADOS!L14</f>
        <v>0</v>
      </c>
      <c r="H33" s="134"/>
      <c r="I33" s="132">
        <f>RESULTADOS!J14</f>
        <v>0</v>
      </c>
      <c r="J33" s="135"/>
      <c r="K33" s="42"/>
    </row>
    <row r="34" spans="2:11" ht="32.25">
      <c r="B34" s="41"/>
      <c r="C34" s="104">
        <f t="shared" si="0"/>
        <v>11</v>
      </c>
      <c r="D34" s="105"/>
      <c r="E34" s="132">
        <f>RESULTADOS!I25</f>
        <v>5</v>
      </c>
      <c r="F34" s="133"/>
      <c r="G34" s="134">
        <f>RESULTADOS!L23</f>
        <v>0</v>
      </c>
      <c r="H34" s="134"/>
      <c r="I34" s="132">
        <f>RESULTADOS!J23</f>
        <v>0</v>
      </c>
      <c r="J34" s="135"/>
      <c r="K34" s="42"/>
    </row>
    <row r="35" spans="2:11" ht="32.25">
      <c r="B35" s="41"/>
      <c r="C35" s="104">
        <f t="shared" si="0"/>
        <v>12</v>
      </c>
      <c r="D35" s="105"/>
      <c r="E35" s="132">
        <f>RESULTADOS!I34</f>
        <v>2</v>
      </c>
      <c r="F35" s="133"/>
      <c r="G35" s="134">
        <f>RESULTADOS!L32</f>
        <v>0</v>
      </c>
      <c r="H35" s="134"/>
      <c r="I35" s="132">
        <f>RESULTADOS!J32</f>
        <v>0</v>
      </c>
      <c r="J35" s="135"/>
      <c r="K35" s="42"/>
    </row>
    <row r="36" spans="2:11" ht="32.25">
      <c r="B36" s="41"/>
      <c r="C36" s="104">
        <f t="shared" si="0"/>
        <v>13</v>
      </c>
      <c r="D36" s="105"/>
      <c r="E36" s="132">
        <f>RESULTADOS!I43</f>
        <v>1</v>
      </c>
      <c r="F36" s="133"/>
      <c r="G36" s="134">
        <f>RESULTADOS!L41</f>
        <v>0</v>
      </c>
      <c r="H36" s="134"/>
      <c r="I36" s="132">
        <f>RESULTADOS!J41</f>
        <v>0</v>
      </c>
      <c r="J36" s="135"/>
      <c r="K36" s="42"/>
    </row>
    <row r="37" spans="2:11" ht="32.25">
      <c r="B37" s="41"/>
      <c r="C37" s="104">
        <f t="shared" si="0"/>
        <v>14</v>
      </c>
      <c r="D37" s="105"/>
      <c r="E37" s="132">
        <f>RESULTADOS!I52</f>
        <v>8</v>
      </c>
      <c r="F37" s="133"/>
      <c r="G37" s="134">
        <f>RESULTADOS!L50</f>
        <v>0</v>
      </c>
      <c r="H37" s="134"/>
      <c r="I37" s="132">
        <f>RESULTADOS!J50</f>
        <v>0</v>
      </c>
      <c r="J37" s="135"/>
      <c r="K37" s="42"/>
    </row>
    <row r="38" spans="2:11" ht="33" thickBot="1">
      <c r="B38" s="41"/>
      <c r="C38" s="119">
        <f t="shared" si="0"/>
        <v>15</v>
      </c>
      <c r="D38" s="120"/>
      <c r="E38" s="136">
        <f>RESULTADOS!I61</f>
        <v>4</v>
      </c>
      <c r="F38" s="137"/>
      <c r="G38" s="138">
        <f>RESULTADOS!L59</f>
        <v>0</v>
      </c>
      <c r="H38" s="138"/>
      <c r="I38" s="136">
        <f>RESULTADOS!J59</f>
        <v>0</v>
      </c>
      <c r="J38" s="139"/>
      <c r="K38" s="42"/>
    </row>
    <row r="39" spans="2:11" ht="15.75" customHeight="1" thickBot="1">
      <c r="B39" s="41"/>
      <c r="C39" s="43"/>
      <c r="D39" s="43"/>
      <c r="E39" s="44"/>
      <c r="F39" s="44"/>
      <c r="G39" s="45"/>
      <c r="H39" s="45"/>
      <c r="I39" s="44"/>
      <c r="J39" s="44"/>
      <c r="K39" s="42"/>
    </row>
    <row r="40" spans="3:12" ht="12.75">
      <c r="C40" s="125" t="s">
        <v>97</v>
      </c>
      <c r="D40" s="126"/>
      <c r="E40" s="126"/>
      <c r="F40" s="126"/>
      <c r="G40" s="127" t="s">
        <v>98</v>
      </c>
      <c r="H40" s="127"/>
      <c r="I40" s="127"/>
      <c r="J40" s="128"/>
      <c r="K40" s="46"/>
      <c r="L40" s="46"/>
    </row>
    <row r="41" spans="3:12" ht="20.25" thickBot="1">
      <c r="C41" s="129"/>
      <c r="D41" s="130"/>
      <c r="E41" s="130"/>
      <c r="F41" s="130"/>
      <c r="G41" s="130"/>
      <c r="H41" s="130"/>
      <c r="I41" s="130"/>
      <c r="J41" s="131"/>
      <c r="K41" s="47"/>
      <c r="L41" s="47"/>
    </row>
    <row r="42" spans="3:12" ht="12.75" customHeight="1" thickBot="1"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3:12" ht="19.5">
      <c r="C43" s="107" t="s">
        <v>99</v>
      </c>
      <c r="D43" s="108"/>
      <c r="E43" s="108"/>
      <c r="F43" s="108"/>
      <c r="G43" s="108"/>
      <c r="H43" s="108"/>
      <c r="I43" s="108"/>
      <c r="J43" s="109"/>
      <c r="K43" s="48"/>
      <c r="L43" s="48"/>
    </row>
    <row r="44" spans="3:10" ht="12.75">
      <c r="C44" s="110" t="s">
        <v>100</v>
      </c>
      <c r="D44" s="111"/>
      <c r="E44" s="112" t="s">
        <v>101</v>
      </c>
      <c r="F44" s="112"/>
      <c r="G44" s="112" t="s">
        <v>102</v>
      </c>
      <c r="H44" s="112"/>
      <c r="I44" s="113"/>
      <c r="J44" s="114"/>
    </row>
    <row r="45" spans="3:12" ht="13.5" thickBot="1">
      <c r="C45" s="117"/>
      <c r="D45" s="118"/>
      <c r="E45" s="124"/>
      <c r="F45" s="124"/>
      <c r="G45" s="124"/>
      <c r="H45" s="124"/>
      <c r="I45" s="115"/>
      <c r="J45" s="116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9"/>
      <c r="D51" s="49"/>
      <c r="E51" s="50"/>
      <c r="F51" s="50"/>
      <c r="G51" s="51"/>
      <c r="H51" s="51"/>
      <c r="I51" s="51"/>
      <c r="J51" s="51"/>
      <c r="K51" s="52"/>
      <c r="L51" s="52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PageLayoutView="0" workbookViewId="0" topLeftCell="A14">
      <selection activeCell="C18" sqref="C18:J18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7" t="s">
        <v>48</v>
      </c>
      <c r="B1" s="28" t="e">
        <f>RESULTADOS!#REF!</f>
        <v>#REF!</v>
      </c>
      <c r="C1" s="29"/>
      <c r="D1" s="29"/>
      <c r="E1" s="30"/>
      <c r="F1" s="30"/>
      <c r="G1" s="30"/>
      <c r="H1" s="30"/>
      <c r="I1" s="31"/>
      <c r="J1" s="30"/>
      <c r="K1" s="30"/>
      <c r="L1" s="30"/>
      <c r="M1" s="30"/>
    </row>
    <row r="2" spans="1:13" ht="15" hidden="1">
      <c r="A2" s="32">
        <v>1</v>
      </c>
      <c r="B2" s="33" t="s">
        <v>49</v>
      </c>
      <c r="C2" s="34" t="s">
        <v>50</v>
      </c>
      <c r="D2" s="34"/>
      <c r="E2" s="35">
        <v>1</v>
      </c>
      <c r="F2" s="35" t="s">
        <v>51</v>
      </c>
      <c r="G2" s="35"/>
      <c r="H2" s="35" t="s">
        <v>52</v>
      </c>
      <c r="I2" s="36"/>
      <c r="J2" s="35" t="e">
        <f>LOOKUP(L2,A2:B8)</f>
        <v>#REF!</v>
      </c>
      <c r="K2" s="35" t="e">
        <f>LOOKUP(L2,A2:C8)</f>
        <v>#REF!</v>
      </c>
      <c r="L2" s="35" t="e">
        <f>WEEKDAY(B1,1)</f>
        <v>#REF!</v>
      </c>
      <c r="M2" s="35"/>
    </row>
    <row r="3" spans="1:13" ht="15" hidden="1">
      <c r="A3" s="32">
        <v>2</v>
      </c>
      <c r="B3" s="33" t="s">
        <v>53</v>
      </c>
      <c r="C3" s="34" t="s">
        <v>54</v>
      </c>
      <c r="D3" s="34"/>
      <c r="E3" s="35">
        <v>2</v>
      </c>
      <c r="F3" s="35" t="s">
        <v>55</v>
      </c>
      <c r="G3" s="35"/>
      <c r="H3" s="35" t="s">
        <v>56</v>
      </c>
      <c r="I3" s="36"/>
      <c r="J3" s="35" t="e">
        <f>LOOKUP(L3,E2:F13)</f>
        <v>#REF!</v>
      </c>
      <c r="K3" s="35" t="e">
        <f>LOOKUP(L3,E2:H13)</f>
        <v>#REF!</v>
      </c>
      <c r="L3" s="35" t="e">
        <f>MONTH(B1)</f>
        <v>#REF!</v>
      </c>
      <c r="M3" s="35"/>
    </row>
    <row r="4" spans="1:13" ht="15" hidden="1">
      <c r="A4" s="32">
        <v>3</v>
      </c>
      <c r="B4" s="33" t="s">
        <v>57</v>
      </c>
      <c r="C4" s="34" t="s">
        <v>58</v>
      </c>
      <c r="D4" s="34"/>
      <c r="E4" s="35">
        <v>3</v>
      </c>
      <c r="F4" s="35" t="s">
        <v>59</v>
      </c>
      <c r="G4" s="35"/>
      <c r="H4" s="35" t="s">
        <v>60</v>
      </c>
      <c r="I4" s="36"/>
      <c r="J4" s="35"/>
      <c r="K4" s="35"/>
      <c r="L4" s="35" t="e">
        <f>DAY(B1)</f>
        <v>#REF!</v>
      </c>
      <c r="M4" s="35"/>
    </row>
    <row r="5" spans="1:13" ht="15" hidden="1">
      <c r="A5" s="32">
        <v>4</v>
      </c>
      <c r="B5" s="33" t="s">
        <v>61</v>
      </c>
      <c r="C5" s="34" t="s">
        <v>62</v>
      </c>
      <c r="D5" s="34"/>
      <c r="E5" s="35">
        <v>4</v>
      </c>
      <c r="F5" s="35" t="s">
        <v>63</v>
      </c>
      <c r="G5" s="35"/>
      <c r="H5" s="35" t="s">
        <v>64</v>
      </c>
      <c r="I5" s="36"/>
      <c r="J5" s="35"/>
      <c r="K5" s="35"/>
      <c r="L5" s="35" t="e">
        <f>YEAR(B1)</f>
        <v>#REF!</v>
      </c>
      <c r="M5" s="35"/>
    </row>
    <row r="6" spans="1:13" ht="15" hidden="1">
      <c r="A6" s="32">
        <v>5</v>
      </c>
      <c r="B6" s="33" t="s">
        <v>65</v>
      </c>
      <c r="C6" s="34" t="s">
        <v>66</v>
      </c>
      <c r="D6" s="34"/>
      <c r="E6" s="35">
        <v>5</v>
      </c>
      <c r="F6" s="35" t="s">
        <v>67</v>
      </c>
      <c r="G6" s="35"/>
      <c r="H6" s="35" t="s">
        <v>68</v>
      </c>
      <c r="I6" s="36"/>
      <c r="J6" s="35"/>
      <c r="K6" s="35"/>
      <c r="L6" s="35" t="e">
        <f>J2&amp;", "&amp;J3&amp;" "&amp;L4&amp;", "&amp;L5</f>
        <v>#REF!</v>
      </c>
      <c r="M6" s="35"/>
    </row>
    <row r="7" spans="1:13" ht="15" hidden="1">
      <c r="A7" s="32">
        <v>6</v>
      </c>
      <c r="B7" s="33" t="s">
        <v>69</v>
      </c>
      <c r="C7" s="34" t="s">
        <v>70</v>
      </c>
      <c r="D7" s="34"/>
      <c r="E7" s="35">
        <v>6</v>
      </c>
      <c r="F7" s="35" t="s">
        <v>71</v>
      </c>
      <c r="G7" s="35"/>
      <c r="H7" s="35" t="s">
        <v>72</v>
      </c>
      <c r="I7" s="36"/>
      <c r="J7" s="35"/>
      <c r="K7" s="35"/>
      <c r="L7" s="35" t="e">
        <f>K2&amp;", "&amp;K3&amp;" "&amp;L4&amp;", "&amp;L5</f>
        <v>#REF!</v>
      </c>
      <c r="M7" s="35"/>
    </row>
    <row r="8" spans="1:13" ht="15" hidden="1">
      <c r="A8" s="32">
        <v>7</v>
      </c>
      <c r="B8" s="33" t="s">
        <v>73</v>
      </c>
      <c r="C8" s="34" t="s">
        <v>74</v>
      </c>
      <c r="D8" s="34"/>
      <c r="E8" s="35">
        <v>7</v>
      </c>
      <c r="F8" s="35" t="s">
        <v>75</v>
      </c>
      <c r="G8" s="35"/>
      <c r="H8" s="35" t="s">
        <v>76</v>
      </c>
      <c r="I8" s="36"/>
      <c r="J8" s="35"/>
      <c r="K8" s="35"/>
      <c r="L8" s="35"/>
      <c r="M8" s="35"/>
    </row>
    <row r="9" spans="1:13" ht="15" hidden="1">
      <c r="A9" s="37"/>
      <c r="B9" s="33"/>
      <c r="C9" s="34"/>
      <c r="D9" s="34"/>
      <c r="E9" s="35">
        <v>8</v>
      </c>
      <c r="F9" s="35" t="s">
        <v>77</v>
      </c>
      <c r="G9" s="35"/>
      <c r="H9" s="35" t="s">
        <v>78</v>
      </c>
      <c r="I9" s="36"/>
      <c r="J9" s="35"/>
      <c r="K9" s="35"/>
      <c r="L9" s="35"/>
      <c r="M9" s="35"/>
    </row>
    <row r="10" spans="1:13" ht="15" hidden="1">
      <c r="A10" s="37"/>
      <c r="B10" s="33"/>
      <c r="C10" s="34"/>
      <c r="D10" s="34"/>
      <c r="E10" s="35">
        <v>9</v>
      </c>
      <c r="F10" s="35" t="s">
        <v>79</v>
      </c>
      <c r="G10" s="35"/>
      <c r="H10" s="35" t="s">
        <v>80</v>
      </c>
      <c r="I10" s="36"/>
      <c r="J10" s="35"/>
      <c r="K10" s="35"/>
      <c r="L10" s="35"/>
      <c r="M10" s="35"/>
    </row>
    <row r="11" spans="1:13" ht="15" hidden="1">
      <c r="A11" s="37"/>
      <c r="B11" s="33"/>
      <c r="C11" s="34"/>
      <c r="D11" s="34"/>
      <c r="E11" s="35">
        <v>10</v>
      </c>
      <c r="F11" s="35" t="s">
        <v>81</v>
      </c>
      <c r="G11" s="35"/>
      <c r="H11" s="35" t="s">
        <v>82</v>
      </c>
      <c r="I11" s="36"/>
      <c r="J11" s="35"/>
      <c r="K11" s="35"/>
      <c r="L11" s="35"/>
      <c r="M11" s="35"/>
    </row>
    <row r="12" spans="1:13" ht="15" hidden="1">
      <c r="A12" s="37"/>
      <c r="B12" s="33"/>
      <c r="C12" s="34"/>
      <c r="D12" s="34"/>
      <c r="E12" s="35">
        <v>11</v>
      </c>
      <c r="F12" s="35" t="s">
        <v>83</v>
      </c>
      <c r="G12" s="35"/>
      <c r="H12" s="35" t="s">
        <v>84</v>
      </c>
      <c r="I12" s="36"/>
      <c r="J12" s="35"/>
      <c r="K12" s="35"/>
      <c r="L12" s="35"/>
      <c r="M12" s="35"/>
    </row>
    <row r="13" spans="1:13" ht="15" hidden="1">
      <c r="A13" s="37"/>
      <c r="B13" s="33"/>
      <c r="C13" s="34"/>
      <c r="D13" s="34"/>
      <c r="E13" s="35">
        <v>12</v>
      </c>
      <c r="F13" s="35" t="s">
        <v>85</v>
      </c>
      <c r="G13" s="35"/>
      <c r="H13" s="35" t="s">
        <v>86</v>
      </c>
      <c r="I13" s="36"/>
      <c r="J13" s="35"/>
      <c r="K13" s="35"/>
      <c r="L13" s="35"/>
      <c r="M13" s="35"/>
    </row>
    <row r="14" spans="8:10" ht="12.75">
      <c r="H14" s="92"/>
      <c r="I14" s="92"/>
      <c r="J14" s="92"/>
    </row>
    <row r="15" spans="8:10" ht="12.75">
      <c r="H15" s="92"/>
      <c r="I15" s="92"/>
      <c r="J15" s="92"/>
    </row>
    <row r="16" spans="8:10" ht="12.75">
      <c r="H16" s="92"/>
      <c r="I16" s="92"/>
      <c r="J16" s="92"/>
    </row>
    <row r="17" spans="8:10" ht="12.75">
      <c r="H17" s="92"/>
      <c r="I17" s="92"/>
      <c r="J17" s="92"/>
    </row>
    <row r="18" spans="3:10" ht="26.25">
      <c r="C18" s="93" t="s">
        <v>103</v>
      </c>
      <c r="D18" s="93"/>
      <c r="E18" s="93"/>
      <c r="F18" s="93"/>
      <c r="G18" s="93"/>
      <c r="H18" s="93"/>
      <c r="I18" s="93"/>
      <c r="J18" s="93"/>
    </row>
    <row r="19" spans="3:10" ht="13.5" customHeight="1">
      <c r="C19" s="38"/>
      <c r="D19" s="38"/>
      <c r="E19" s="38"/>
      <c r="F19" s="38"/>
      <c r="G19" s="38"/>
      <c r="H19" s="38"/>
      <c r="I19" s="38"/>
      <c r="J19" s="38"/>
    </row>
    <row r="20" spans="3:13" ht="14.25">
      <c r="C20" s="94" t="e">
        <f>L6&amp;"   /   "&amp;L7</f>
        <v>#REF!</v>
      </c>
      <c r="D20" s="94"/>
      <c r="E20" s="94"/>
      <c r="F20" s="94"/>
      <c r="G20" s="94"/>
      <c r="H20" s="94"/>
      <c r="I20" s="94"/>
      <c r="J20" s="94"/>
      <c r="K20" s="39"/>
      <c r="L20" s="39"/>
      <c r="M20" s="39"/>
    </row>
    <row r="21" spans="8:10" ht="14.25" customHeight="1" thickBot="1">
      <c r="H21" s="40"/>
      <c r="I21" s="40"/>
      <c r="J21" s="40"/>
    </row>
    <row r="22" spans="2:11" ht="12.75">
      <c r="B22" s="53" t="s">
        <v>88</v>
      </c>
      <c r="C22" s="95" t="s">
        <v>89</v>
      </c>
      <c r="D22" s="96"/>
      <c r="E22" s="97" t="s">
        <v>90</v>
      </c>
      <c r="F22" s="97"/>
      <c r="G22" s="97" t="s">
        <v>91</v>
      </c>
      <c r="H22" s="97"/>
      <c r="I22" s="98" t="s">
        <v>92</v>
      </c>
      <c r="J22" s="99"/>
      <c r="K22" s="54"/>
    </row>
    <row r="23" spans="2:11" ht="12.75">
      <c r="B23" s="53"/>
      <c r="C23" s="100" t="s">
        <v>93</v>
      </c>
      <c r="D23" s="101"/>
      <c r="E23" s="102" t="s">
        <v>94</v>
      </c>
      <c r="F23" s="101"/>
      <c r="G23" s="102" t="s">
        <v>95</v>
      </c>
      <c r="H23" s="101"/>
      <c r="I23" s="102" t="s">
        <v>96</v>
      </c>
      <c r="J23" s="103"/>
      <c r="K23" s="54"/>
    </row>
    <row r="24" spans="2:11" ht="32.25">
      <c r="B24" s="53" t="s">
        <v>88</v>
      </c>
      <c r="C24" s="104">
        <v>1</v>
      </c>
      <c r="D24" s="105"/>
      <c r="E24" s="132">
        <f>RESULTADOS!B7</f>
        <v>1</v>
      </c>
      <c r="F24" s="133"/>
      <c r="G24" s="134">
        <f>RESULTADOS!E5</f>
        <v>0</v>
      </c>
      <c r="H24" s="134"/>
      <c r="I24" s="132">
        <f>RESULTADOS!C5</f>
        <v>0</v>
      </c>
      <c r="J24" s="135"/>
      <c r="K24" s="54"/>
    </row>
    <row r="25" spans="2:11" ht="32.25">
      <c r="B25" s="53" t="s">
        <v>88</v>
      </c>
      <c r="C25" s="104">
        <v>2</v>
      </c>
      <c r="D25" s="105"/>
      <c r="E25" s="132">
        <f>RESULTADOS!B16</f>
        <v>2</v>
      </c>
      <c r="F25" s="133"/>
      <c r="G25" s="134">
        <f>RESULTADOS!E14</f>
        <v>0</v>
      </c>
      <c r="H25" s="134"/>
      <c r="I25" s="132">
        <f>RESULTADOS!C14</f>
        <v>0</v>
      </c>
      <c r="J25" s="135"/>
      <c r="K25" s="54"/>
    </row>
    <row r="26" spans="2:11" ht="32.25">
      <c r="B26" s="53" t="s">
        <v>88</v>
      </c>
      <c r="C26" s="104">
        <v>3</v>
      </c>
      <c r="D26" s="105"/>
      <c r="E26" s="132">
        <f>RESULTADOS!B25</f>
        <v>3</v>
      </c>
      <c r="F26" s="133"/>
      <c r="G26" s="134">
        <f>RESULTADOS!E23</f>
        <v>0</v>
      </c>
      <c r="H26" s="134"/>
      <c r="I26" s="132">
        <f>RESULTADOS!C23</f>
        <v>0</v>
      </c>
      <c r="J26" s="135"/>
      <c r="K26" s="54"/>
    </row>
    <row r="27" spans="2:11" ht="32.25">
      <c r="B27" s="53" t="s">
        <v>88</v>
      </c>
      <c r="C27" s="104">
        <v>4</v>
      </c>
      <c r="D27" s="105"/>
      <c r="E27" s="132">
        <f>RESULTADOS!B34</f>
        <v>8</v>
      </c>
      <c r="F27" s="133"/>
      <c r="G27" s="134">
        <f>RESULTADOS!E32</f>
        <v>0</v>
      </c>
      <c r="H27" s="134"/>
      <c r="I27" s="132">
        <f>RESULTADOS!C32</f>
        <v>0</v>
      </c>
      <c r="J27" s="135"/>
      <c r="K27" s="54"/>
    </row>
    <row r="28" spans="2:11" ht="32.25">
      <c r="B28" s="53" t="s">
        <v>88</v>
      </c>
      <c r="C28" s="104">
        <v>5</v>
      </c>
      <c r="D28" s="105"/>
      <c r="E28" s="132">
        <f>RESULTADOS!B43</f>
        <v>7</v>
      </c>
      <c r="F28" s="133"/>
      <c r="G28" s="134">
        <f>RESULTADOS!E41</f>
        <v>0</v>
      </c>
      <c r="H28" s="134"/>
      <c r="I28" s="132">
        <f>RESULTADOS!C41</f>
        <v>0</v>
      </c>
      <c r="J28" s="135"/>
      <c r="K28" s="54"/>
    </row>
    <row r="29" spans="2:11" ht="32.25">
      <c r="B29" s="41"/>
      <c r="C29" s="104">
        <f aca="true" t="shared" si="0" ref="C29:C38">C28+1</f>
        <v>6</v>
      </c>
      <c r="D29" s="105"/>
      <c r="E29" s="132">
        <f>RESULTADOS!B52</f>
        <v>4</v>
      </c>
      <c r="F29" s="133"/>
      <c r="G29" s="134">
        <f>RESULTADOS!E50</f>
        <v>0</v>
      </c>
      <c r="H29" s="134"/>
      <c r="I29" s="132">
        <f>RESULTADOS!C50</f>
        <v>0</v>
      </c>
      <c r="J29" s="135"/>
      <c r="K29" s="42"/>
    </row>
    <row r="30" spans="2:11" ht="32.25">
      <c r="B30" s="41"/>
      <c r="C30" s="104">
        <f t="shared" si="0"/>
        <v>7</v>
      </c>
      <c r="D30" s="105"/>
      <c r="E30" s="132">
        <f>RESULTADOS!B61</f>
        <v>8</v>
      </c>
      <c r="F30" s="133"/>
      <c r="G30" s="134">
        <f>RESULTADOS!E59</f>
        <v>0</v>
      </c>
      <c r="H30" s="134"/>
      <c r="I30" s="132">
        <f>RESULTADOS!C59</f>
        <v>0</v>
      </c>
      <c r="J30" s="135"/>
      <c r="K30" s="42"/>
    </row>
    <row r="31" spans="2:11" ht="32.25">
      <c r="B31" s="41"/>
      <c r="C31" s="104">
        <f t="shared" si="0"/>
        <v>8</v>
      </c>
      <c r="D31" s="105"/>
      <c r="E31" s="132">
        <f>RESULTADOS!B70</f>
        <v>7</v>
      </c>
      <c r="F31" s="133"/>
      <c r="G31" s="134">
        <f>RESULTADOS!E68</f>
        <v>0</v>
      </c>
      <c r="H31" s="134"/>
      <c r="I31" s="132">
        <f>RESULTADOS!C68</f>
        <v>0</v>
      </c>
      <c r="J31" s="135"/>
      <c r="K31" s="42"/>
    </row>
    <row r="32" spans="2:11" ht="32.25">
      <c r="B32" s="41"/>
      <c r="C32" s="104">
        <f t="shared" si="0"/>
        <v>9</v>
      </c>
      <c r="D32" s="105"/>
      <c r="E32" s="132">
        <f>RESULTADOS!I7</f>
        <v>4</v>
      </c>
      <c r="F32" s="133"/>
      <c r="G32" s="134">
        <f>RESULTADOS!L5</f>
        <v>0</v>
      </c>
      <c r="H32" s="134"/>
      <c r="I32" s="132">
        <f>RESULTADOS!J5</f>
        <v>0</v>
      </c>
      <c r="J32" s="135"/>
      <c r="K32" s="42"/>
    </row>
    <row r="33" spans="2:11" ht="32.25">
      <c r="B33" s="41"/>
      <c r="C33" s="104">
        <f t="shared" si="0"/>
        <v>10</v>
      </c>
      <c r="D33" s="105"/>
      <c r="E33" s="132">
        <f>RESULTADOS!I16</f>
        <v>7</v>
      </c>
      <c r="F33" s="133"/>
      <c r="G33" s="134">
        <f>RESULTADOS!L14</f>
        <v>0</v>
      </c>
      <c r="H33" s="134"/>
      <c r="I33" s="132">
        <f>RESULTADOS!J14</f>
        <v>0</v>
      </c>
      <c r="J33" s="135"/>
      <c r="K33" s="42"/>
    </row>
    <row r="34" spans="2:11" ht="32.25">
      <c r="B34" s="41"/>
      <c r="C34" s="104">
        <f t="shared" si="0"/>
        <v>11</v>
      </c>
      <c r="D34" s="105"/>
      <c r="E34" s="132">
        <f>RESULTADOS!I25</f>
        <v>5</v>
      </c>
      <c r="F34" s="133"/>
      <c r="G34" s="134">
        <f>RESULTADOS!L23</f>
        <v>0</v>
      </c>
      <c r="H34" s="134"/>
      <c r="I34" s="132">
        <f>RESULTADOS!J23</f>
        <v>0</v>
      </c>
      <c r="J34" s="135"/>
      <c r="K34" s="42"/>
    </row>
    <row r="35" spans="2:11" ht="32.25">
      <c r="B35" s="41"/>
      <c r="C35" s="104">
        <f t="shared" si="0"/>
        <v>12</v>
      </c>
      <c r="D35" s="105"/>
      <c r="E35" s="132">
        <f>RESULTADOS!I34</f>
        <v>2</v>
      </c>
      <c r="F35" s="133"/>
      <c r="G35" s="134">
        <f>RESULTADOS!L32</f>
        <v>0</v>
      </c>
      <c r="H35" s="134"/>
      <c r="I35" s="132">
        <f>RESULTADOS!J32</f>
        <v>0</v>
      </c>
      <c r="J35" s="135"/>
      <c r="K35" s="42"/>
    </row>
    <row r="36" spans="2:11" ht="32.25">
      <c r="B36" s="41"/>
      <c r="C36" s="104">
        <f t="shared" si="0"/>
        <v>13</v>
      </c>
      <c r="D36" s="105"/>
      <c r="E36" s="132">
        <f>RESULTADOS!I43</f>
        <v>1</v>
      </c>
      <c r="F36" s="133"/>
      <c r="G36" s="134">
        <f>RESULTADOS!L41</f>
        <v>0</v>
      </c>
      <c r="H36" s="134"/>
      <c r="I36" s="132">
        <f>RESULTADOS!J41</f>
        <v>0</v>
      </c>
      <c r="J36" s="135"/>
      <c r="K36" s="42"/>
    </row>
    <row r="37" spans="2:11" ht="32.25">
      <c r="B37" s="41"/>
      <c r="C37" s="104">
        <f t="shared" si="0"/>
        <v>14</v>
      </c>
      <c r="D37" s="105"/>
      <c r="E37" s="132">
        <f>RESULTADOS!I52</f>
        <v>8</v>
      </c>
      <c r="F37" s="133"/>
      <c r="G37" s="134">
        <f>RESULTADOS!L50</f>
        <v>0</v>
      </c>
      <c r="H37" s="134"/>
      <c r="I37" s="132">
        <f>RESULTADOS!J50</f>
        <v>0</v>
      </c>
      <c r="J37" s="135"/>
      <c r="K37" s="42"/>
    </row>
    <row r="38" spans="2:11" ht="33" thickBot="1">
      <c r="B38" s="41"/>
      <c r="C38" s="119">
        <f t="shared" si="0"/>
        <v>15</v>
      </c>
      <c r="D38" s="120"/>
      <c r="E38" s="136">
        <f>RESULTADOS!I61</f>
        <v>4</v>
      </c>
      <c r="F38" s="137"/>
      <c r="G38" s="138">
        <f>RESULTADOS!L59</f>
        <v>0</v>
      </c>
      <c r="H38" s="138"/>
      <c r="I38" s="136">
        <f>RESULTADOS!J59</f>
        <v>0</v>
      </c>
      <c r="J38" s="139"/>
      <c r="K38" s="42"/>
    </row>
    <row r="39" spans="2:11" ht="15.75" customHeight="1" thickBot="1">
      <c r="B39" s="41"/>
      <c r="C39" s="43"/>
      <c r="D39" s="43"/>
      <c r="E39" s="44"/>
      <c r="F39" s="44"/>
      <c r="G39" s="45"/>
      <c r="H39" s="45"/>
      <c r="I39" s="44"/>
      <c r="J39" s="44"/>
      <c r="K39" s="42"/>
    </row>
    <row r="40" spans="3:12" ht="12.75">
      <c r="C40" s="125" t="s">
        <v>97</v>
      </c>
      <c r="D40" s="126"/>
      <c r="E40" s="126"/>
      <c r="F40" s="126"/>
      <c r="G40" s="127" t="s">
        <v>98</v>
      </c>
      <c r="H40" s="127"/>
      <c r="I40" s="127"/>
      <c r="J40" s="128"/>
      <c r="K40" s="46"/>
      <c r="L40" s="46"/>
    </row>
    <row r="41" spans="3:12" ht="20.25" thickBot="1">
      <c r="C41" s="129"/>
      <c r="D41" s="130"/>
      <c r="E41" s="130"/>
      <c r="F41" s="130"/>
      <c r="G41" s="130"/>
      <c r="H41" s="130"/>
      <c r="I41" s="130"/>
      <c r="J41" s="131"/>
      <c r="K41" s="47"/>
      <c r="L41" s="47"/>
    </row>
    <row r="42" spans="3:12" ht="12.75" customHeight="1" thickBot="1"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3:12" ht="19.5">
      <c r="C43" s="107" t="s">
        <v>99</v>
      </c>
      <c r="D43" s="108"/>
      <c r="E43" s="108"/>
      <c r="F43" s="108"/>
      <c r="G43" s="108"/>
      <c r="H43" s="108"/>
      <c r="I43" s="108"/>
      <c r="J43" s="109"/>
      <c r="K43" s="48"/>
      <c r="L43" s="48"/>
    </row>
    <row r="44" spans="3:10" ht="12.75">
      <c r="C44" s="110" t="s">
        <v>100</v>
      </c>
      <c r="D44" s="111"/>
      <c r="E44" s="112" t="s">
        <v>101</v>
      </c>
      <c r="F44" s="112"/>
      <c r="G44" s="112" t="s">
        <v>102</v>
      </c>
      <c r="H44" s="112"/>
      <c r="I44" s="113"/>
      <c r="J44" s="114"/>
    </row>
    <row r="45" spans="3:12" ht="13.5" thickBot="1">
      <c r="C45" s="117"/>
      <c r="D45" s="118"/>
      <c r="E45" s="124"/>
      <c r="F45" s="124"/>
      <c r="G45" s="124"/>
      <c r="H45" s="124"/>
      <c r="I45" s="115"/>
      <c r="J45" s="116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07" t="s">
        <v>104</v>
      </c>
      <c r="D47" s="108"/>
      <c r="E47" s="108"/>
      <c r="F47" s="108"/>
      <c r="G47" s="108"/>
      <c r="H47" s="108"/>
      <c r="I47" s="108"/>
      <c r="J47" s="109"/>
    </row>
    <row r="48" spans="3:10" ht="12.75">
      <c r="C48" s="110" t="s">
        <v>100</v>
      </c>
      <c r="D48" s="111"/>
      <c r="E48" s="112" t="s">
        <v>101</v>
      </c>
      <c r="F48" s="112"/>
      <c r="G48" s="112" t="s">
        <v>102</v>
      </c>
      <c r="H48" s="112"/>
      <c r="I48" s="113"/>
      <c r="J48" s="114"/>
    </row>
    <row r="49" spans="3:10" ht="13.5" thickBot="1">
      <c r="C49" s="117"/>
      <c r="D49" s="118"/>
      <c r="E49" s="124"/>
      <c r="F49" s="124"/>
      <c r="G49" s="124"/>
      <c r="H49" s="124"/>
      <c r="I49" s="115"/>
      <c r="J49" s="116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7"/>
      <c r="D54" s="57"/>
      <c r="E54" s="58"/>
      <c r="F54" s="58"/>
      <c r="G54" s="59"/>
      <c r="H54" s="59"/>
      <c r="I54" s="59"/>
      <c r="J54" s="59"/>
      <c r="K54" s="56"/>
      <c r="L54" s="56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2021-04-30T04:49:50Z</cp:lastPrinted>
  <dcterms:created xsi:type="dcterms:W3CDTF">2002-12-01T18:18:16Z</dcterms:created>
  <dcterms:modified xsi:type="dcterms:W3CDTF">2022-04-27T03:22:50Z</dcterms:modified>
  <cp:category/>
  <cp:version/>
  <cp:contentType/>
  <cp:contentStatus/>
</cp:coreProperties>
</file>