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<sst xmlns="http://schemas.openxmlformats.org/spreadsheetml/2006/main" count="416" uniqueCount="167">
  <si>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</si>
  <si>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</si>
  <si>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</si>
  <si>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</si>
  <si>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</si>
  <si>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</si>
  <si>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</si>
  <si>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</si>
  <si>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</si>
  <si>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</si>
  <si>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</si>
  <si>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</si>
  <si>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</si>
  <si>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</si>
  <si>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</si>
  <si>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</si>
  <si>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</si>
  <si>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</si>
  <si>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</si>
  <si>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</si>
  <si>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</si>
  <si>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</si>
  <si>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</si>
  <si>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</si>
  <si>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</si>
  <si>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</si>
  <si>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</si>
  <si>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</si>
  <si>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</si>
  <si>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</si>
  <si>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</si>
  <si>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</si>
  <si>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</si>
  <si>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</si>
  <si>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</si>
  <si>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</si>
  <si>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</si>
  <si>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</si>
  <si>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</si>
  <si>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</si>
  <si>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</si>
  <si>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</si>
  <si>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</si>
  <si>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</si>
  <si>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</si>
  <si>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</si>
  <si>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</si>
  <si>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</si>
  <si>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</si>
  <si>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</si>
  <si>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</si>
  <si>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</si>
  <si>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</si>
  <si>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</si>
  <si>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</si>
  <si>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</si>
  <si>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</si>
  <si>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</si>
  <si>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</si>
  <si>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</si>
  <si>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</si>
  <si>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</si>
  <si>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</si>
  <si>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</si>
  <si>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</si>
  <si>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</si>
  <si>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</si>
  <si>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</si>
  <si>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</si>
  <si>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</si>
  <si>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</si>
  <si>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</si>
  <si>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</si>
  <si>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</si>
  <si>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</si>
  <si>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</si>
  <si>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</si>
  <si>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</si>
  <si>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</si>
  <si>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</si>
  <si>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</si>
  <si>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</si>
  <si>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</si>
  <si>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</si>
  <si>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</si>
  <si>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</si>
  <si>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</si>
  <si>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</si>
  <si>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</si>
  <si>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</si>
  <si>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</si>
  <si>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</si>
  <si>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</si>
  <si>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</si>
  <si>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</si>
  <si>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</si>
  <si>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</si>
  <si>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</si>
  <si>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</si>
  <si>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</si>
  <si>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</si>
  <si>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</si>
  <si>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</si>
  <si>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</si>
  <si>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</si>
  <si>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</si>
  <si>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</si>
  <si>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</si>
  <si>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</si>
  <si>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</si>
  <si>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</si>
  <si>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</si>
  <si>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</si>
  <si>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</si>
  <si>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</si>
  <si>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</si>
  <si>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</si>
  <si>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</si>
  <si>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</si>
  <si>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</si>
  <si>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</si>
  <si>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</si>
  <si>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</si>
  <si>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</si>
  <si>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</si>
  <si>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</si>
  <si>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</si>
  <si>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</si>
  <si>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</si>
  <si>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</si>
  <si>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</si>
  <si>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</si>
  <si>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</si>
  <si>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</si>
  <si>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</si>
  <si>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</si>
  <si>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</si>
  <si>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</si>
  <si>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</si>
  <si>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</si>
  <si>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</si>
  <si>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</si>
  <si>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</si>
  <si>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</si>
  <si>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</si>
  <si>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</si>
  <si>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</si>
  <si>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</si>
  <si>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</si>
  <si>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JAI-ALAI</t>
  </si>
  <si>
    <t>41.40</t>
  </si>
  <si>
    <t>257.60</t>
  </si>
  <si>
    <t>41.00</t>
  </si>
  <si>
    <t>148.00</t>
  </si>
  <si>
    <t>21.80</t>
  </si>
  <si>
    <t>60.00</t>
  </si>
  <si>
    <t>166.20</t>
  </si>
  <si>
    <t>71.80</t>
  </si>
  <si>
    <t>252.60</t>
  </si>
  <si>
    <t>61.20</t>
  </si>
  <si>
    <t>190.00</t>
  </si>
  <si>
    <t>36.00</t>
  </si>
  <si>
    <t>208.40</t>
  </si>
  <si>
    <t>114.00</t>
  </si>
  <si>
    <t>917.00</t>
  </si>
  <si>
    <t>86.20</t>
  </si>
  <si>
    <t>488.00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</si>
</sst>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3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1" fontId="0" fillId="0" borderId="16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6" xfId="0" applyNumberFormat="1" applyFont="1" applyBorder="1" applyAlignment="1">
      <alignment horizontal="center" vertical="top" wrapText="1"/>
    </xf>
    <xf numFmtId="2" fontId="74" fillId="0" borderId="37" xfId="0" applyNumberFormat="1" applyFont="1" applyBorder="1" applyAlignment="1">
      <alignment horizontal="center" vertical="top" wrapText="1"/>
    </xf>
    <xf numFmtId="0" fontId="74" fillId="0" borderId="37" xfId="0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104775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667625"/>
          <a:ext cx="4648200" cy="323850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0581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172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85"/>
      <c r="B1" s="85"/>
      <c r="C1" s="86"/>
      <c r="D1" s="86"/>
      <c r="E1" s="86"/>
      <c r="G1" s="84" t="s">
        <v>146</v>
      </c>
      <c r="I1" s="18" t="s">
        <v>22</v>
      </c>
      <c r="J1" s="91" t="s">
        <v>148</v>
      </c>
      <c r="K1" s="18" t="s">
        <v>23</v>
      </c>
      <c r="L1" s="18" t="s">
        <v>33</v>
      </c>
      <c r="M1" s="92" t="s">
        <v>34</v>
      </c>
      <c r="N1" s="95"/>
    </row>
    <row r="2" spans="1:14" ht="12.75">
      <c r="A2" s="85"/>
      <c r="B2" s="85"/>
      <c r="C2" s="86"/>
      <c r="D2" s="86"/>
      <c r="E2" s="86"/>
      <c r="G2" s="84" t="s">
        <v>147</v>
      </c>
      <c r="I2" s="17" t="s">
        <v>24</v>
      </c>
      <c r="J2" s="70">
        <f>_XLL.REDOND.MULT(G3,0.1)</f>
        <v>0</v>
      </c>
      <c r="K2" s="70"/>
      <c r="L2" s="19"/>
      <c r="M2" s="19"/>
      <c r="N2" s="96"/>
    </row>
    <row r="3" spans="1:14" ht="12.75">
      <c r="A3" s="85"/>
      <c r="B3" s="85"/>
      <c r="C3" s="86"/>
      <c r="D3" s="86"/>
      <c r="E3" s="86"/>
      <c r="G3" s="81">
        <f>C3*D4/2</f>
        <v>0</v>
      </c>
      <c r="I3" s="97" t="s">
        <v>25</v>
      </c>
      <c r="J3" s="98">
        <f>_XLL.REDOND.MULT(G8,0.1)</f>
        <v>0</v>
      </c>
      <c r="K3" s="98"/>
      <c r="L3" s="99"/>
      <c r="M3" s="99"/>
      <c r="N3" s="96"/>
    </row>
    <row r="4" spans="1:14" ht="12.75">
      <c r="A4" s="85"/>
      <c r="B4" s="85"/>
      <c r="C4" s="86"/>
      <c r="D4" s="86"/>
      <c r="E4" s="86"/>
      <c r="G4" s="81"/>
      <c r="I4" s="17" t="s">
        <v>26</v>
      </c>
      <c r="J4" s="70">
        <f>_XLL.REDOND.MULT(G13,0.1)</f>
        <v>0</v>
      </c>
      <c r="K4" s="70"/>
      <c r="L4" s="19"/>
      <c r="M4" s="19"/>
      <c r="N4" s="96"/>
    </row>
    <row r="5" spans="1:14" ht="12.75">
      <c r="A5" s="85"/>
      <c r="B5" s="85"/>
      <c r="C5" s="86"/>
      <c r="D5" s="86"/>
      <c r="E5" s="86"/>
      <c r="G5" s="81"/>
      <c r="I5" s="97" t="s">
        <v>27</v>
      </c>
      <c r="J5" s="98">
        <f>_XLL.REDOND.MULT(G18,0.1)</f>
        <v>0</v>
      </c>
      <c r="K5" s="98"/>
      <c r="L5" s="99"/>
      <c r="M5" s="99"/>
      <c r="N5" s="96"/>
    </row>
    <row r="6" spans="1:14" ht="12.75">
      <c r="A6" s="85"/>
      <c r="B6" s="85"/>
      <c r="C6" s="86"/>
      <c r="D6" s="86"/>
      <c r="E6" s="86"/>
      <c r="G6" s="81"/>
      <c r="I6" s="17" t="s">
        <v>28</v>
      </c>
      <c r="J6" s="72">
        <f>_XLL.REDOND.MULT(G23,0.1)</f>
        <v>0</v>
      </c>
      <c r="K6" s="72"/>
      <c r="L6" s="19"/>
      <c r="M6" s="19"/>
      <c r="N6" s="96"/>
    </row>
    <row r="7" spans="1:16" ht="12.75" customHeight="1">
      <c r="A7" s="85"/>
      <c r="B7" s="85"/>
      <c r="C7" s="86"/>
      <c r="D7" s="86"/>
      <c r="E7" s="86"/>
      <c r="G7" s="81"/>
      <c r="I7" s="97" t="s">
        <v>29</v>
      </c>
      <c r="J7" s="98">
        <f>_XLL.REDOND.MULT(G28,0.1)</f>
        <v>0</v>
      </c>
      <c r="K7" s="98"/>
      <c r="L7" s="99"/>
      <c r="M7" s="99"/>
      <c r="N7" s="96"/>
      <c r="O7" s="7"/>
      <c r="P7" s="7"/>
    </row>
    <row r="8" spans="1:16" ht="12.75" customHeight="1">
      <c r="A8" s="85"/>
      <c r="B8" s="85"/>
      <c r="C8" s="86"/>
      <c r="D8" s="86"/>
      <c r="E8" s="86"/>
      <c r="G8" s="81">
        <f>C8*D9/2</f>
        <v>0</v>
      </c>
      <c r="I8" s="17" t="s">
        <v>30</v>
      </c>
      <c r="J8" s="72">
        <f>_XLL.REDOND.MULT(G33,0.1)</f>
        <v>0</v>
      </c>
      <c r="K8" s="72"/>
      <c r="L8" s="19"/>
      <c r="M8" s="19"/>
      <c r="N8" s="96"/>
      <c r="O8" s="8"/>
      <c r="P8" s="8"/>
    </row>
    <row r="9" spans="1:16" ht="13.5">
      <c r="A9" s="85"/>
      <c r="B9" s="85"/>
      <c r="C9" s="86"/>
      <c r="D9" s="86"/>
      <c r="E9" s="86"/>
      <c r="G9" s="81"/>
      <c r="I9" s="97" t="s">
        <v>31</v>
      </c>
      <c r="J9" s="98">
        <f>_XLL.REDOND.MULT(G38,0.1)</f>
        <v>0</v>
      </c>
      <c r="K9" s="98"/>
      <c r="L9" s="99"/>
      <c r="M9" s="99"/>
      <c r="N9" s="96"/>
      <c r="O9" s="93"/>
      <c r="P9" s="9"/>
    </row>
    <row r="10" spans="1:16" ht="13.5">
      <c r="A10" s="85"/>
      <c r="B10" s="85"/>
      <c r="C10" s="86"/>
      <c r="D10" s="86"/>
      <c r="E10" s="86"/>
      <c r="G10" s="81"/>
      <c r="I10" s="17" t="s">
        <v>32</v>
      </c>
      <c r="J10" s="72">
        <f>_XLL.REDOND.MULT(G43,0.1)</f>
        <v>0</v>
      </c>
      <c r="K10" s="72"/>
      <c r="L10" s="19"/>
      <c r="M10" s="19"/>
      <c r="N10" s="96"/>
      <c r="O10" s="94"/>
      <c r="P10" s="11"/>
    </row>
    <row r="11" spans="1:16" ht="13.5">
      <c r="A11" s="85"/>
      <c r="B11" s="85"/>
      <c r="C11" s="86"/>
      <c r="D11" s="86"/>
      <c r="E11" s="86"/>
      <c r="G11" s="81"/>
      <c r="I11" s="101"/>
      <c r="J11" s="100"/>
      <c r="K11" s="100"/>
      <c r="L11" s="102"/>
      <c r="M11" s="102"/>
      <c r="N11" s="100"/>
      <c r="O11" s="15"/>
      <c r="P11" s="10"/>
    </row>
    <row r="12" spans="1:16" ht="13.5">
      <c r="A12" s="85"/>
      <c r="B12" s="85"/>
      <c r="C12" s="86"/>
      <c r="D12" s="86"/>
      <c r="E12" s="86"/>
      <c r="G12" s="81"/>
      <c r="I12" s="101"/>
      <c r="J12" s="100"/>
      <c r="K12" s="100"/>
      <c r="L12" s="102"/>
      <c r="M12" s="102"/>
      <c r="N12" s="100"/>
      <c r="O12" s="15"/>
      <c r="P12" s="10"/>
    </row>
    <row r="13" spans="1:16" ht="13.5">
      <c r="A13" s="85"/>
      <c r="B13" s="85"/>
      <c r="C13" s="86"/>
      <c r="D13" s="86"/>
      <c r="E13" s="86"/>
      <c r="G13" s="81">
        <f>C13*D14/2</f>
        <v>0</v>
      </c>
      <c r="I13" s="101"/>
      <c r="J13" s="100"/>
      <c r="K13" s="100"/>
      <c r="L13" s="102"/>
      <c r="M13" s="102"/>
      <c r="N13" s="100"/>
      <c r="O13" s="15"/>
      <c r="P13" s="10"/>
    </row>
    <row r="14" spans="1:16" ht="13.5">
      <c r="A14" s="85"/>
      <c r="B14" s="85"/>
      <c r="C14" s="86"/>
      <c r="D14" s="86"/>
      <c r="E14" s="86"/>
      <c r="G14" s="81"/>
      <c r="I14" s="101"/>
      <c r="J14" s="100"/>
      <c r="K14" s="100"/>
      <c r="L14" s="102"/>
      <c r="M14" s="102"/>
      <c r="N14" s="100"/>
      <c r="O14" s="15"/>
      <c r="P14" s="10"/>
    </row>
    <row r="15" spans="1:16" ht="13.5">
      <c r="A15" s="85"/>
      <c r="B15" s="85"/>
      <c r="C15" s="86"/>
      <c r="D15" s="86"/>
      <c r="E15" s="86"/>
      <c r="G15" s="81"/>
      <c r="I15" s="101"/>
      <c r="J15" s="100"/>
      <c r="K15" s="100"/>
      <c r="L15" s="102"/>
      <c r="M15" s="102"/>
      <c r="N15" s="100"/>
      <c r="O15" s="15"/>
      <c r="P15" s="10"/>
    </row>
    <row r="16" spans="1:16" ht="13.5">
      <c r="A16" s="85"/>
      <c r="B16" s="85"/>
      <c r="C16" s="86"/>
      <c r="D16" s="86"/>
      <c r="E16" s="86"/>
      <c r="G16" s="81"/>
      <c r="I16" s="101"/>
      <c r="J16" s="100"/>
      <c r="K16" s="100"/>
      <c r="L16" s="102"/>
      <c r="M16" s="102"/>
      <c r="N16" s="100"/>
      <c r="O16" s="15"/>
      <c r="P16" s="10"/>
    </row>
    <row r="17" spans="1:16" ht="13.5">
      <c r="A17" s="85"/>
      <c r="B17" s="85"/>
      <c r="C17" s="86"/>
      <c r="D17" s="86"/>
      <c r="E17" s="86"/>
      <c r="G17" s="81"/>
      <c r="M17" s="15"/>
      <c r="N17" s="10"/>
      <c r="O17" s="12"/>
      <c r="P17" s="10"/>
    </row>
    <row r="18" spans="1:16" ht="13.5">
      <c r="A18" s="85"/>
      <c r="B18" s="85"/>
      <c r="C18" s="86"/>
      <c r="D18" s="86"/>
      <c r="E18" s="86"/>
      <c r="G18" s="81">
        <f>C18*D19/2</f>
        <v>0</v>
      </c>
      <c r="M18" s="15"/>
      <c r="N18" s="10"/>
      <c r="O18" s="12"/>
      <c r="P18" s="10"/>
    </row>
    <row r="19" spans="1:16" ht="13.5">
      <c r="A19" s="85"/>
      <c r="B19" s="85"/>
      <c r="C19" s="86"/>
      <c r="D19" s="86"/>
      <c r="E19" s="86"/>
      <c r="G19" s="81"/>
      <c r="M19" s="15"/>
      <c r="N19" s="10"/>
      <c r="O19" s="12"/>
      <c r="P19" s="10"/>
    </row>
    <row r="20" spans="1:16" ht="13.5">
      <c r="A20" s="85"/>
      <c r="B20" s="85"/>
      <c r="C20" s="86"/>
      <c r="D20" s="86"/>
      <c r="E20" s="86"/>
      <c r="G20" s="81"/>
      <c r="M20" s="16"/>
      <c r="N20" s="13"/>
      <c r="O20" s="14"/>
      <c r="P20" s="13"/>
    </row>
    <row r="21" spans="1:7" ht="12.75">
      <c r="A21" s="85"/>
      <c r="B21" s="85"/>
      <c r="C21" s="86"/>
      <c r="D21" s="86"/>
      <c r="E21" s="86"/>
      <c r="G21" s="81"/>
    </row>
    <row r="22" spans="1:7" ht="12.75">
      <c r="A22" s="85"/>
      <c r="B22" s="85"/>
      <c r="C22" s="86"/>
      <c r="D22" s="86"/>
      <c r="E22" s="86"/>
      <c r="G22" s="81"/>
    </row>
    <row r="23" spans="1:7" ht="12.75">
      <c r="A23" s="85"/>
      <c r="B23" s="85"/>
      <c r="C23" s="86"/>
      <c r="D23" s="86"/>
      <c r="E23" s="86"/>
      <c r="G23" s="81">
        <f>C23*D24/2</f>
        <v>0</v>
      </c>
    </row>
    <row r="24" spans="1:7" ht="12.75">
      <c r="A24" s="85"/>
      <c r="B24" s="85"/>
      <c r="C24" s="86"/>
      <c r="D24" s="86"/>
      <c r="E24" s="86"/>
      <c r="G24" s="81"/>
    </row>
    <row r="25" spans="1:7" ht="12.75">
      <c r="A25" s="85"/>
      <c r="B25" s="85"/>
      <c r="C25" s="86"/>
      <c r="D25" s="86"/>
      <c r="E25" s="86"/>
      <c r="G25" s="81"/>
    </row>
    <row r="26" spans="1:7" ht="12.75">
      <c r="A26" s="85"/>
      <c r="B26" s="85"/>
      <c r="C26" s="86"/>
      <c r="D26" s="86"/>
      <c r="E26" s="86"/>
      <c r="G26" s="81"/>
    </row>
    <row r="27" spans="1:7" ht="12.75">
      <c r="A27" s="85"/>
      <c r="B27" s="85"/>
      <c r="C27" s="86"/>
      <c r="D27" s="86"/>
      <c r="E27" s="86"/>
      <c r="G27" s="81"/>
    </row>
    <row r="28" spans="1:7" ht="12.75">
      <c r="A28" s="85"/>
      <c r="B28" s="85"/>
      <c r="C28" s="86"/>
      <c r="D28" s="86"/>
      <c r="E28" s="86"/>
      <c r="G28" s="81">
        <f>C28*D29/2</f>
        <v>0</v>
      </c>
    </row>
    <row r="29" spans="1:7" ht="12.75">
      <c r="A29" s="85"/>
      <c r="B29" s="85"/>
      <c r="C29" s="86"/>
      <c r="D29" s="86"/>
      <c r="E29" s="86"/>
      <c r="G29" s="81"/>
    </row>
    <row r="30" spans="1:7" ht="12.75">
      <c r="A30" s="85"/>
      <c r="B30" s="85"/>
      <c r="C30" s="86"/>
      <c r="D30" s="86"/>
      <c r="E30" s="86"/>
      <c r="G30" s="81"/>
    </row>
    <row r="31" spans="1:7" ht="12.75">
      <c r="A31" s="87"/>
      <c r="B31" s="87"/>
      <c r="C31" s="87"/>
      <c r="D31" s="87"/>
      <c r="E31" s="87"/>
      <c r="G31" s="81"/>
    </row>
    <row r="32" spans="1:16" ht="12.75">
      <c r="A32" s="87"/>
      <c r="B32" s="87"/>
      <c r="C32" s="87"/>
      <c r="D32" s="87"/>
      <c r="E32" s="87"/>
      <c r="G32" s="81"/>
      <c r="L32" s="74"/>
      <c r="M32" s="74"/>
      <c r="N32" s="74"/>
      <c r="O32" s="74"/>
      <c r="P32" s="74"/>
    </row>
    <row r="33" spans="1:16" ht="15" customHeight="1">
      <c r="A33" s="87"/>
      <c r="B33" s="87"/>
      <c r="C33" s="86"/>
      <c r="D33" s="86"/>
      <c r="E33" s="86"/>
      <c r="G33" s="81">
        <f>C33*D34/2</f>
        <v>0</v>
      </c>
      <c r="L33" s="74"/>
      <c r="M33" s="74"/>
      <c r="N33" s="74"/>
      <c r="O33" s="74"/>
      <c r="P33" s="74"/>
    </row>
    <row r="34" spans="1:16" ht="12.75">
      <c r="A34" s="87"/>
      <c r="B34" s="87"/>
      <c r="C34" s="86"/>
      <c r="D34" s="86"/>
      <c r="E34" s="86"/>
      <c r="G34" s="81"/>
      <c r="L34" s="74"/>
      <c r="M34" s="74"/>
      <c r="N34" s="74"/>
      <c r="O34" s="74"/>
      <c r="P34" s="74"/>
    </row>
    <row r="35" spans="1:16" ht="12.75">
      <c r="A35" s="87"/>
      <c r="B35" s="87"/>
      <c r="C35" s="86"/>
      <c r="D35" s="86"/>
      <c r="E35" s="86"/>
      <c r="G35" s="81"/>
      <c r="L35" s="74"/>
      <c r="M35" s="74"/>
      <c r="N35" s="74"/>
      <c r="O35" s="74"/>
      <c r="P35" s="74"/>
    </row>
    <row r="36" spans="1:36" s="71" customFormat="1" ht="12.75">
      <c r="A36" s="87"/>
      <c r="B36" s="87"/>
      <c r="C36" s="86"/>
      <c r="D36" s="86"/>
      <c r="E36" s="86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87"/>
      <c r="B37" s="87"/>
      <c r="C37" s="86"/>
      <c r="D37" s="86"/>
      <c r="E37" s="86"/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87"/>
      <c r="B38" s="87"/>
      <c r="C38" s="86"/>
      <c r="D38" s="86"/>
      <c r="E38" s="86"/>
      <c r="F38" s="74"/>
      <c r="G38" s="82">
        <f>C38*D39/2</f>
        <v>0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87"/>
      <c r="B39" s="87"/>
      <c r="C39" s="86"/>
      <c r="D39" s="86"/>
      <c r="E39" s="86"/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87"/>
      <c r="B40" s="87"/>
      <c r="C40" s="86"/>
      <c r="D40" s="86"/>
      <c r="E40" s="86"/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7"/>
      <c r="B41" s="87"/>
      <c r="C41" s="86"/>
      <c r="D41" s="86"/>
      <c r="E41" s="86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7"/>
      <c r="B42" s="87"/>
      <c r="C42" s="86"/>
      <c r="D42" s="86"/>
      <c r="E42" s="86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7"/>
      <c r="B43" s="87"/>
      <c r="C43" s="86"/>
      <c r="D43" s="86"/>
      <c r="E43" s="86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7"/>
      <c r="B44" s="87"/>
      <c r="C44" s="86"/>
      <c r="D44" s="86"/>
      <c r="E44" s="86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7"/>
      <c r="B45" s="87"/>
      <c r="C45" s="86"/>
      <c r="D45" s="86"/>
      <c r="E45" s="86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7"/>
      <c r="B46" s="87"/>
      <c r="C46" s="86"/>
      <c r="D46" s="86"/>
      <c r="E46" s="86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7"/>
      <c r="B47" s="87"/>
      <c r="C47" s="86"/>
      <c r="D47" s="86"/>
      <c r="E47" s="86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7"/>
      <c r="B48" s="87"/>
      <c r="C48" s="86"/>
      <c r="D48" s="86"/>
      <c r="E48" s="86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7"/>
      <c r="B49" s="87"/>
      <c r="C49" s="86"/>
      <c r="D49" s="86"/>
      <c r="E49" s="86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7"/>
      <c r="B50" s="87"/>
      <c r="C50" s="86"/>
      <c r="D50" s="86"/>
      <c r="E50" s="86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8"/>
      <c r="B76" s="89"/>
      <c r="C76" s="90"/>
      <c r="D76" s="90"/>
      <c r="E76" s="90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8"/>
      <c r="B77" s="89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83">
      <selection activeCell="L85" sqref="L85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6" t="s">
        <v>95</v>
      </c>
      <c r="F1" s="117"/>
      <c r="G1" s="117"/>
      <c r="H1" s="117"/>
      <c r="I1" s="117"/>
      <c r="J1" s="117"/>
      <c r="K1" s="55"/>
    </row>
    <row r="2" spans="4:11" ht="12.75" hidden="1">
      <c r="D2" s="55"/>
      <c r="E2" s="116" t="s">
        <v>96</v>
      </c>
      <c r="F2" s="117"/>
      <c r="G2" s="117"/>
      <c r="H2" s="117"/>
      <c r="I2" s="117"/>
      <c r="J2" s="117"/>
      <c r="K2" s="55"/>
    </row>
    <row r="3" spans="4:11" ht="12.75" hidden="1">
      <c r="D3" s="55"/>
      <c r="E3" s="116" t="s">
        <v>97</v>
      </c>
      <c r="F3" s="117"/>
      <c r="G3" s="117"/>
      <c r="H3" s="117"/>
      <c r="I3" s="117"/>
      <c r="J3" s="117"/>
      <c r="K3" s="55"/>
    </row>
    <row r="4" spans="4:11" ht="12.75" hidden="1">
      <c r="D4" s="55"/>
      <c r="E4" s="116" t="s">
        <v>98</v>
      </c>
      <c r="F4" s="117"/>
      <c r="G4" s="117"/>
      <c r="H4" s="117"/>
      <c r="I4" s="117"/>
      <c r="J4" s="117"/>
      <c r="K4" s="55"/>
    </row>
    <row r="5" spans="4:11" ht="12.75" hidden="1">
      <c r="D5" s="55"/>
      <c r="E5" s="116" t="s">
        <v>99</v>
      </c>
      <c r="F5" s="117"/>
      <c r="G5" s="117"/>
      <c r="H5" s="117"/>
      <c r="I5" s="117"/>
      <c r="J5" s="117"/>
      <c r="K5" s="55"/>
    </row>
    <row r="6" spans="4:11" ht="12.75" hidden="1">
      <c r="D6" s="55"/>
      <c r="E6" s="116" t="s">
        <v>100</v>
      </c>
      <c r="F6" s="117"/>
      <c r="G6" s="117"/>
      <c r="H6" s="117"/>
      <c r="I6" s="117"/>
      <c r="J6" s="117"/>
      <c r="K6" s="55"/>
    </row>
    <row r="7" spans="4:11" ht="12.75" hidden="1">
      <c r="D7" s="55"/>
      <c r="E7" s="116" t="s">
        <v>101</v>
      </c>
      <c r="F7" s="117"/>
      <c r="G7" s="117"/>
      <c r="H7" s="117"/>
      <c r="I7" s="117"/>
      <c r="J7" s="117"/>
      <c r="K7" s="55"/>
    </row>
    <row r="8" spans="4:11" ht="12.75" hidden="1">
      <c r="D8" s="55"/>
      <c r="E8" s="116" t="s">
        <v>102</v>
      </c>
      <c r="F8" s="117"/>
      <c r="G8" s="117"/>
      <c r="H8" s="117"/>
      <c r="I8" s="117"/>
      <c r="J8" s="117"/>
      <c r="K8" s="55"/>
    </row>
    <row r="9" spans="4:11" ht="12.75" hidden="1">
      <c r="D9" s="55"/>
      <c r="E9" s="116" t="s">
        <v>103</v>
      </c>
      <c r="F9" s="117"/>
      <c r="G9" s="117"/>
      <c r="H9" s="117"/>
      <c r="I9" s="117"/>
      <c r="J9" s="117"/>
      <c r="K9" s="55"/>
    </row>
    <row r="10" spans="4:11" ht="12.75" hidden="1">
      <c r="D10" s="55"/>
      <c r="E10" s="116" t="s">
        <v>104</v>
      </c>
      <c r="F10" s="117"/>
      <c r="G10" s="117"/>
      <c r="H10" s="117"/>
      <c r="I10" s="117"/>
      <c r="J10" s="117"/>
      <c r="K10" s="55"/>
    </row>
    <row r="11" spans="4:11" ht="12.75" hidden="1">
      <c r="D11" s="55"/>
      <c r="E11" s="116" t="s">
        <v>105</v>
      </c>
      <c r="F11" s="117"/>
      <c r="G11" s="117"/>
      <c r="H11" s="117"/>
      <c r="I11" s="117"/>
      <c r="J11" s="117"/>
      <c r="K11" s="55"/>
    </row>
    <row r="12" spans="4:11" ht="12.75" hidden="1">
      <c r="D12" s="55"/>
      <c r="E12" s="116" t="s">
        <v>106</v>
      </c>
      <c r="F12" s="117"/>
      <c r="G12" s="117"/>
      <c r="H12" s="117"/>
      <c r="I12" s="117"/>
      <c r="J12" s="117"/>
      <c r="K12" s="55"/>
    </row>
    <row r="13" spans="4:11" ht="12.75" hidden="1">
      <c r="D13" s="55"/>
      <c r="E13" s="116" t="s">
        <v>107</v>
      </c>
      <c r="F13" s="117"/>
      <c r="G13" s="117"/>
      <c r="H13" s="117"/>
      <c r="I13" s="117"/>
      <c r="J13" s="117"/>
      <c r="K13" s="55"/>
    </row>
    <row r="14" spans="4:11" ht="12.75" hidden="1">
      <c r="D14" s="55"/>
      <c r="E14" s="116" t="s">
        <v>108</v>
      </c>
      <c r="F14" s="117"/>
      <c r="G14" s="117"/>
      <c r="H14" s="117"/>
      <c r="I14" s="117"/>
      <c r="J14" s="117"/>
      <c r="K14" s="55"/>
    </row>
    <row r="15" spans="4:11" ht="12.75" hidden="1">
      <c r="D15" s="55"/>
      <c r="E15" s="116" t="s">
        <v>109</v>
      </c>
      <c r="F15" s="117"/>
      <c r="G15" s="117"/>
      <c r="H15" s="117"/>
      <c r="I15" s="117"/>
      <c r="J15" s="117"/>
      <c r="K15" s="55"/>
    </row>
    <row r="16" spans="4:11" ht="12.75" hidden="1">
      <c r="D16" s="55"/>
      <c r="E16" s="116" t="s">
        <v>110</v>
      </c>
      <c r="F16" s="117"/>
      <c r="G16" s="117"/>
      <c r="H16" s="117"/>
      <c r="I16" s="117"/>
      <c r="J16" s="117"/>
      <c r="K16" s="55"/>
    </row>
    <row r="17" spans="4:11" ht="12.75" hidden="1">
      <c r="D17" s="55"/>
      <c r="E17" s="116" t="s">
        <v>111</v>
      </c>
      <c r="F17" s="117"/>
      <c r="G17" s="117"/>
      <c r="H17" s="117"/>
      <c r="I17" s="117"/>
      <c r="J17" s="117"/>
      <c r="K17" s="55"/>
    </row>
    <row r="18" spans="4:11" ht="12.75" hidden="1">
      <c r="D18" s="55"/>
      <c r="E18" s="116" t="s">
        <v>112</v>
      </c>
      <c r="F18" s="117"/>
      <c r="G18" s="117"/>
      <c r="H18" s="117"/>
      <c r="I18" s="117"/>
      <c r="J18" s="117"/>
      <c r="K18" s="55"/>
    </row>
    <row r="19" spans="4:11" ht="12.75" hidden="1">
      <c r="D19" s="55"/>
      <c r="E19" s="116" t="s">
        <v>113</v>
      </c>
      <c r="F19" s="117"/>
      <c r="G19" s="117"/>
      <c r="H19" s="117"/>
      <c r="I19" s="117"/>
      <c r="J19" s="117"/>
      <c r="K19" s="55"/>
    </row>
    <row r="20" spans="4:11" ht="12.75" hidden="1">
      <c r="D20" s="55"/>
      <c r="E20" s="116" t="s">
        <v>114</v>
      </c>
      <c r="F20" s="117"/>
      <c r="G20" s="117"/>
      <c r="H20" s="117"/>
      <c r="I20" s="117"/>
      <c r="J20" s="117"/>
      <c r="K20" s="55"/>
    </row>
    <row r="21" spans="4:11" ht="12.75" hidden="1">
      <c r="D21" s="55"/>
      <c r="E21" s="116" t="s">
        <v>115</v>
      </c>
      <c r="F21" s="117"/>
      <c r="G21" s="117"/>
      <c r="H21" s="117"/>
      <c r="I21" s="117"/>
      <c r="J21" s="117"/>
      <c r="K21" s="55"/>
    </row>
    <row r="22" spans="4:11" ht="12.75" hidden="1">
      <c r="D22" s="55"/>
      <c r="E22" s="116" t="s">
        <v>116</v>
      </c>
      <c r="F22" s="117"/>
      <c r="G22" s="117"/>
      <c r="H22" s="117"/>
      <c r="I22" s="117"/>
      <c r="J22" s="117"/>
      <c r="K22" s="55"/>
    </row>
    <row r="23" spans="4:11" ht="12.75" hidden="1">
      <c r="D23" s="55"/>
      <c r="E23" s="116" t="s">
        <v>117</v>
      </c>
      <c r="F23" s="117"/>
      <c r="G23" s="117"/>
      <c r="H23" s="117"/>
      <c r="I23" s="117"/>
      <c r="J23" s="117"/>
      <c r="K23" s="55"/>
    </row>
    <row r="24" spans="4:11" ht="12.75" hidden="1">
      <c r="D24" s="55"/>
      <c r="E24" s="116" t="s">
        <v>118</v>
      </c>
      <c r="F24" s="117"/>
      <c r="G24" s="117"/>
      <c r="H24" s="117"/>
      <c r="I24" s="117"/>
      <c r="J24" s="117"/>
      <c r="K24" s="55"/>
    </row>
    <row r="25" spans="4:11" ht="12.75" hidden="1">
      <c r="D25" s="55"/>
      <c r="E25" s="116" t="s">
        <v>119</v>
      </c>
      <c r="F25" s="117"/>
      <c r="G25" s="117"/>
      <c r="H25" s="117"/>
      <c r="I25" s="117"/>
      <c r="J25" s="117"/>
      <c r="K25" s="55"/>
    </row>
    <row r="26" spans="4:11" ht="12.75" hidden="1">
      <c r="D26" s="55"/>
      <c r="E26" s="116" t="s">
        <v>120</v>
      </c>
      <c r="F26" s="117"/>
      <c r="G26" s="117"/>
      <c r="H26" s="117"/>
      <c r="I26" s="117"/>
      <c r="J26" s="117"/>
      <c r="K26" s="55"/>
    </row>
    <row r="27" spans="4:11" ht="12.75" hidden="1">
      <c r="D27" s="55"/>
      <c r="E27" s="116" t="s">
        <v>121</v>
      </c>
      <c r="F27" s="117"/>
      <c r="G27" s="117"/>
      <c r="H27" s="117"/>
      <c r="I27" s="117"/>
      <c r="J27" s="117"/>
      <c r="K27" s="55"/>
    </row>
    <row r="28" spans="4:11" ht="12.75" hidden="1">
      <c r="D28" s="55"/>
      <c r="E28" s="116" t="s">
        <v>122</v>
      </c>
      <c r="F28" s="117"/>
      <c r="G28" s="117"/>
      <c r="H28" s="117"/>
      <c r="I28" s="117"/>
      <c r="J28" s="117"/>
      <c r="K28" s="55"/>
    </row>
    <row r="29" spans="4:11" ht="12.75" hidden="1">
      <c r="D29" s="55"/>
      <c r="E29" s="116" t="s">
        <v>123</v>
      </c>
      <c r="F29" s="117"/>
      <c r="G29" s="117"/>
      <c r="H29" s="117"/>
      <c r="I29" s="117"/>
      <c r="J29" s="117"/>
      <c r="K29" s="55"/>
    </row>
    <row r="30" spans="4:11" ht="12.75" hidden="1">
      <c r="D30" s="55"/>
      <c r="E30" s="116" t="s">
        <v>124</v>
      </c>
      <c r="F30" s="117"/>
      <c r="G30" s="117"/>
      <c r="H30" s="117"/>
      <c r="I30" s="117"/>
      <c r="J30" s="117"/>
      <c r="K30" s="55"/>
    </row>
    <row r="31" spans="4:11" ht="12.75" hidden="1">
      <c r="D31" s="55"/>
      <c r="E31" s="116" t="s">
        <v>125</v>
      </c>
      <c r="F31" s="117"/>
      <c r="G31" s="117"/>
      <c r="H31" s="117"/>
      <c r="I31" s="117"/>
      <c r="J31" s="117"/>
      <c r="K31" s="55"/>
    </row>
    <row r="32" spans="4:11" ht="12.75" hidden="1">
      <c r="D32" s="55"/>
      <c r="E32" s="116" t="s">
        <v>126</v>
      </c>
      <c r="F32" s="117"/>
      <c r="G32" s="117"/>
      <c r="H32" s="117"/>
      <c r="I32" s="117"/>
      <c r="J32" s="117"/>
      <c r="K32" s="55"/>
    </row>
    <row r="33" spans="4:11" ht="12.75" hidden="1">
      <c r="D33" s="55"/>
      <c r="E33" s="116" t="s">
        <v>127</v>
      </c>
      <c r="F33" s="117"/>
      <c r="G33" s="117"/>
      <c r="H33" s="117"/>
      <c r="I33" s="117"/>
      <c r="J33" s="117"/>
      <c r="K33" s="55"/>
    </row>
    <row r="34" spans="4:11" ht="12.75" hidden="1">
      <c r="D34" s="55"/>
      <c r="E34" s="116" t="s">
        <v>128</v>
      </c>
      <c r="F34" s="117"/>
      <c r="G34" s="117"/>
      <c r="H34" s="117"/>
      <c r="I34" s="117"/>
      <c r="J34" s="117"/>
      <c r="K34" s="55"/>
    </row>
    <row r="35" spans="4:11" ht="12.75" hidden="1">
      <c r="D35" s="55"/>
      <c r="E35" s="116" t="s">
        <v>129</v>
      </c>
      <c r="F35" s="117"/>
      <c r="G35" s="117"/>
      <c r="H35" s="117"/>
      <c r="I35" s="117"/>
      <c r="J35" s="117"/>
      <c r="K35" s="55"/>
    </row>
    <row r="36" spans="4:11" ht="12.75" hidden="1">
      <c r="D36" s="55"/>
      <c r="E36" s="116" t="s">
        <v>130</v>
      </c>
      <c r="F36" s="117"/>
      <c r="G36" s="117"/>
      <c r="H36" s="117"/>
      <c r="I36" s="117"/>
      <c r="J36" s="117"/>
      <c r="K36" s="55"/>
    </row>
    <row r="37" spans="4:11" ht="12.75" hidden="1">
      <c r="D37" s="55"/>
      <c r="E37" s="116" t="s">
        <v>131</v>
      </c>
      <c r="F37" s="117"/>
      <c r="G37" s="117"/>
      <c r="H37" s="117"/>
      <c r="I37" s="117"/>
      <c r="J37" s="117"/>
      <c r="K37" s="55"/>
    </row>
    <row r="38" spans="4:11" ht="12.75" hidden="1">
      <c r="D38" s="55"/>
      <c r="E38" s="116" t="s">
        <v>132</v>
      </c>
      <c r="F38" s="117"/>
      <c r="G38" s="117"/>
      <c r="H38" s="117"/>
      <c r="I38" s="117"/>
      <c r="J38" s="117"/>
      <c r="K38" s="55"/>
    </row>
    <row r="39" spans="4:11" ht="12.75" hidden="1">
      <c r="D39" s="55"/>
      <c r="E39" s="116" t="s">
        <v>133</v>
      </c>
      <c r="F39" s="117"/>
      <c r="G39" s="117"/>
      <c r="H39" s="117"/>
      <c r="I39" s="117"/>
      <c r="J39" s="117"/>
      <c r="K39" s="55"/>
    </row>
    <row r="40" spans="4:11" ht="12.75" hidden="1">
      <c r="D40" s="55"/>
      <c r="E40" s="116" t="s">
        <v>134</v>
      </c>
      <c r="F40" s="117"/>
      <c r="G40" s="117"/>
      <c r="H40" s="117"/>
      <c r="I40" s="117"/>
      <c r="J40" s="117"/>
      <c r="K40" s="55"/>
    </row>
    <row r="41" spans="4:11" ht="12.75" hidden="1">
      <c r="D41" s="55"/>
      <c r="E41" s="116" t="s">
        <v>135</v>
      </c>
      <c r="F41" s="117"/>
      <c r="G41" s="117"/>
      <c r="H41" s="117"/>
      <c r="I41" s="117"/>
      <c r="J41" s="117"/>
      <c r="K41" s="55"/>
    </row>
    <row r="42" spans="4:11" ht="12.75" hidden="1">
      <c r="D42" s="55"/>
      <c r="E42" s="116" t="s">
        <v>136</v>
      </c>
      <c r="F42" s="117"/>
      <c r="G42" s="117"/>
      <c r="H42" s="117"/>
      <c r="I42" s="117"/>
      <c r="J42" s="117"/>
      <c r="K42" s="55"/>
    </row>
    <row r="43" spans="4:11" ht="12.75" hidden="1">
      <c r="D43" s="55"/>
      <c r="E43" s="116" t="s">
        <v>137</v>
      </c>
      <c r="F43" s="117"/>
      <c r="G43" s="117"/>
      <c r="H43" s="117"/>
      <c r="I43" s="117"/>
      <c r="J43" s="117"/>
      <c r="K43" s="55"/>
    </row>
    <row r="44" spans="4:11" ht="12.75" hidden="1">
      <c r="D44" s="55"/>
      <c r="E44" s="116" t="s">
        <v>138</v>
      </c>
      <c r="F44" s="117"/>
      <c r="G44" s="117"/>
      <c r="H44" s="117"/>
      <c r="I44" s="117"/>
      <c r="J44" s="117"/>
      <c r="K44" s="55"/>
    </row>
    <row r="45" spans="4:11" ht="12.75" hidden="1">
      <c r="D45" s="55"/>
      <c r="E45" s="116" t="s">
        <v>139</v>
      </c>
      <c r="F45" s="117"/>
      <c r="G45" s="117"/>
      <c r="H45" s="117"/>
      <c r="I45" s="117"/>
      <c r="J45" s="117"/>
      <c r="K45" s="55"/>
    </row>
    <row r="46" spans="4:11" ht="12.75" hidden="1">
      <c r="D46" s="55"/>
      <c r="E46" s="116" t="s">
        <v>140</v>
      </c>
      <c r="F46" s="117"/>
      <c r="G46" s="117"/>
      <c r="H46" s="117"/>
      <c r="I46" s="117"/>
      <c r="J46" s="117"/>
      <c r="K46" s="55"/>
    </row>
    <row r="47" spans="4:11" ht="12.75" hidden="1">
      <c r="D47" s="55"/>
      <c r="E47" s="116" t="s">
        <v>141</v>
      </c>
      <c r="F47" s="117"/>
      <c r="G47" s="117"/>
      <c r="H47" s="117"/>
      <c r="I47" s="117"/>
      <c r="J47" s="117"/>
      <c r="K47" s="55"/>
    </row>
    <row r="48" spans="4:11" ht="12.75" hidden="1">
      <c r="D48" s="55"/>
      <c r="E48" s="116" t="s">
        <v>142</v>
      </c>
      <c r="F48" s="117"/>
      <c r="G48" s="117"/>
      <c r="H48" s="117"/>
      <c r="I48" s="117"/>
      <c r="J48" s="117"/>
      <c r="K48" s="55"/>
    </row>
    <row r="49" spans="4:11" ht="12.75" hidden="1">
      <c r="D49" s="55"/>
      <c r="E49" s="116" t="s">
        <v>143</v>
      </c>
      <c r="F49" s="117"/>
      <c r="G49" s="117"/>
      <c r="H49" s="117"/>
      <c r="I49" s="117"/>
      <c r="J49" s="117"/>
      <c r="K49" s="55"/>
    </row>
    <row r="50" spans="4:11" ht="12.75" hidden="1">
      <c r="D50" s="55"/>
      <c r="E50" s="116" t="s">
        <v>144</v>
      </c>
      <c r="F50" s="117"/>
      <c r="G50" s="117"/>
      <c r="H50" s="117"/>
      <c r="I50" s="117"/>
      <c r="J50" s="117"/>
      <c r="K50" s="55"/>
    </row>
    <row r="51" spans="4:11" ht="12.75" hidden="1">
      <c r="D51" s="55"/>
      <c r="E51" s="116" t="s">
        <v>145</v>
      </c>
      <c r="F51" s="117"/>
      <c r="G51" s="117"/>
      <c r="H51" s="117"/>
      <c r="I51" s="117"/>
      <c r="J51" s="117"/>
      <c r="K51" s="55"/>
    </row>
    <row r="52" spans="4:11" ht="12.75" customHeight="1">
      <c r="D52" s="54"/>
      <c r="E52" s="107" t="s">
        <v>149</v>
      </c>
      <c r="F52" s="107"/>
      <c r="G52" s="107"/>
      <c r="H52" s="107"/>
      <c r="I52" s="107"/>
      <c r="J52" s="107"/>
      <c r="K52" s="54"/>
    </row>
    <row r="53" spans="1:13" ht="18" customHeight="1">
      <c r="A53" s="20"/>
      <c r="B53" s="20"/>
      <c r="C53" s="20"/>
      <c r="D53" s="54"/>
      <c r="E53" s="107"/>
      <c r="F53" s="107"/>
      <c r="G53" s="107"/>
      <c r="H53" s="107"/>
      <c r="I53" s="107"/>
      <c r="J53" s="107"/>
      <c r="K53" s="54"/>
      <c r="L53" s="20"/>
      <c r="M53" s="20"/>
    </row>
    <row r="54" spans="1:13" ht="18" customHeight="1">
      <c r="A54" s="20"/>
      <c r="B54" s="20"/>
      <c r="C54" s="20"/>
      <c r="D54" s="54"/>
      <c r="E54" s="107"/>
      <c r="F54" s="107"/>
      <c r="G54" s="107"/>
      <c r="H54" s="107"/>
      <c r="I54" s="107"/>
      <c r="J54" s="107"/>
      <c r="K54" s="54"/>
      <c r="L54" s="20"/>
      <c r="M54" s="20"/>
    </row>
    <row r="55" spans="1:13" s="3" customFormat="1" ht="18.75" customHeight="1">
      <c r="A55" s="113">
        <v>44683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</row>
    <row r="56" spans="1:15" ht="12.75">
      <c r="A56" s="105" t="s">
        <v>13</v>
      </c>
      <c r="B56" s="105"/>
      <c r="C56" s="105"/>
      <c r="D56" s="105"/>
      <c r="E56" s="66" t="s">
        <v>14</v>
      </c>
      <c r="F56" s="67"/>
      <c r="G56" s="68"/>
      <c r="H56" s="105" t="s">
        <v>13</v>
      </c>
      <c r="I56" s="105"/>
      <c r="J56" s="105"/>
      <c r="K56" s="105"/>
      <c r="L56" s="66" t="s">
        <v>19</v>
      </c>
      <c r="M56" s="67"/>
      <c r="O56" s="2"/>
    </row>
    <row r="57" spans="1:15" ht="12.75">
      <c r="A57" s="106" t="s">
        <v>11</v>
      </c>
      <c r="B57" s="106"/>
      <c r="C57" s="57">
        <f>Info!M2</f>
        <v>0</v>
      </c>
      <c r="D57" s="58" t="s">
        <v>8</v>
      </c>
      <c r="E57" s="112">
        <f>Info!L2</f>
        <v>0</v>
      </c>
      <c r="F57" s="112"/>
      <c r="G57" s="59"/>
      <c r="H57" s="106" t="s">
        <v>11</v>
      </c>
      <c r="I57" s="106"/>
      <c r="J57" s="57">
        <f>Info!M6</f>
        <v>0</v>
      </c>
      <c r="K57" s="58" t="s">
        <v>8</v>
      </c>
      <c r="L57" s="112">
        <f>Info!L6</f>
        <v>0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 t="s">
        <v>16</v>
      </c>
      <c r="C59" s="63"/>
      <c r="D59" s="76">
        <v>9.8</v>
      </c>
      <c r="E59" s="76">
        <v>4.6</v>
      </c>
      <c r="F59" s="76">
        <v>3</v>
      </c>
      <c r="G59" s="61"/>
      <c r="H59" s="56" t="s">
        <v>0</v>
      </c>
      <c r="I59" s="62" t="s">
        <v>17</v>
      </c>
      <c r="J59" s="63"/>
      <c r="K59" s="76">
        <v>12.8</v>
      </c>
      <c r="L59" s="76">
        <v>4.8</v>
      </c>
      <c r="M59" s="76">
        <v>3.8</v>
      </c>
      <c r="O59" s="2"/>
    </row>
    <row r="60" spans="1:15" s="3" customFormat="1" ht="12.75">
      <c r="A60" s="56" t="s">
        <v>1</v>
      </c>
      <c r="B60" s="62" t="s">
        <v>14</v>
      </c>
      <c r="C60" s="63"/>
      <c r="D60" s="77">
        <f>Info!C4</f>
        <v>0</v>
      </c>
      <c r="E60" s="76">
        <v>6</v>
      </c>
      <c r="F60" s="76">
        <v>6.6</v>
      </c>
      <c r="G60" s="61"/>
      <c r="H60" s="56" t="s">
        <v>1</v>
      </c>
      <c r="I60" s="62" t="s">
        <v>14</v>
      </c>
      <c r="J60" s="63"/>
      <c r="K60" s="77"/>
      <c r="L60" s="76">
        <v>4.8</v>
      </c>
      <c r="M60" s="76">
        <v>3.2</v>
      </c>
      <c r="O60" s="2"/>
    </row>
    <row r="61" spans="1:15" s="3" customFormat="1" ht="12.75">
      <c r="A61" s="56" t="s">
        <v>2</v>
      </c>
      <c r="B61" s="62" t="s">
        <v>18</v>
      </c>
      <c r="C61" s="63"/>
      <c r="D61" s="77">
        <f>Info!C5</f>
        <v>0</v>
      </c>
      <c r="E61" s="77">
        <f>Info!D5</f>
        <v>0</v>
      </c>
      <c r="F61" s="76">
        <v>4.2</v>
      </c>
      <c r="G61" s="61"/>
      <c r="H61" s="56" t="s">
        <v>2</v>
      </c>
      <c r="I61" s="62" t="s">
        <v>19</v>
      </c>
      <c r="J61" s="63"/>
      <c r="K61" s="77"/>
      <c r="L61" s="76"/>
      <c r="M61" s="76">
        <v>5.6</v>
      </c>
      <c r="O61" s="2"/>
    </row>
    <row r="62" spans="1:15" ht="12.75">
      <c r="A62" s="106" t="s">
        <v>9</v>
      </c>
      <c r="B62" s="106"/>
      <c r="C62" s="57" t="s">
        <v>150</v>
      </c>
      <c r="D62" s="78"/>
      <c r="E62" s="75"/>
      <c r="F62" s="79"/>
      <c r="G62" s="61"/>
      <c r="H62" s="56" t="s">
        <v>9</v>
      </c>
      <c r="I62" s="56"/>
      <c r="J62" s="57" t="s">
        <v>159</v>
      </c>
      <c r="K62" s="56"/>
      <c r="L62" s="57"/>
      <c r="M62" s="58"/>
      <c r="O62" s="2"/>
    </row>
    <row r="63" spans="1:15" ht="12.75">
      <c r="A63" s="106" t="s">
        <v>7</v>
      </c>
      <c r="B63" s="106"/>
      <c r="C63" s="75">
        <v>18.8</v>
      </c>
      <c r="D63" s="57"/>
      <c r="E63" s="64"/>
      <c r="F63" s="65"/>
      <c r="G63" s="61"/>
      <c r="H63" s="56" t="s">
        <v>7</v>
      </c>
      <c r="I63" s="56"/>
      <c r="J63" s="75">
        <v>19.8</v>
      </c>
      <c r="K63" s="57"/>
      <c r="L63" s="64"/>
      <c r="M63" s="65"/>
      <c r="O63" s="2"/>
    </row>
    <row r="64" spans="1:23" ht="12.75">
      <c r="A64" s="106" t="s">
        <v>10</v>
      </c>
      <c r="B64" s="106"/>
      <c r="C64" s="57" t="s">
        <v>151</v>
      </c>
      <c r="D64" s="57"/>
      <c r="E64" s="64"/>
      <c r="F64" s="65"/>
      <c r="G64" s="61"/>
      <c r="H64" s="56" t="s">
        <v>10</v>
      </c>
      <c r="I64" s="56"/>
      <c r="J64" s="57" t="s">
        <v>160</v>
      </c>
      <c r="K64" s="57"/>
      <c r="L64" s="64"/>
      <c r="M64" s="65"/>
      <c r="O64" s="2"/>
      <c r="S64" s="114"/>
      <c r="T64" s="114"/>
      <c r="U64" s="114"/>
      <c r="V64" s="114"/>
      <c r="W64" s="114"/>
    </row>
    <row r="65" spans="1:15" ht="12.75">
      <c r="A65" s="108"/>
      <c r="B65" s="108"/>
      <c r="C65" s="110"/>
      <c r="D65" s="110"/>
      <c r="E65" s="110"/>
      <c r="F65" s="110"/>
      <c r="G65" s="61"/>
      <c r="H65" s="108"/>
      <c r="I65" s="108"/>
      <c r="J65" s="110"/>
      <c r="K65" s="110"/>
      <c r="L65" s="110"/>
      <c r="M65" s="110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5" t="s">
        <v>13</v>
      </c>
      <c r="B68" s="105"/>
      <c r="C68" s="105"/>
      <c r="D68" s="105"/>
      <c r="E68" s="66" t="s">
        <v>16</v>
      </c>
      <c r="F68" s="67"/>
      <c r="G68" s="68"/>
      <c r="H68" s="105" t="s">
        <v>13</v>
      </c>
      <c r="I68" s="105"/>
      <c r="J68" s="105"/>
      <c r="K68" s="105"/>
      <c r="L68" s="66" t="s">
        <v>20</v>
      </c>
      <c r="M68" s="67"/>
      <c r="O68" s="2"/>
    </row>
    <row r="69" spans="1:15" ht="12.75">
      <c r="A69" s="106" t="s">
        <v>11</v>
      </c>
      <c r="B69" s="106"/>
      <c r="C69" s="57">
        <f>Info!M3</f>
        <v>0</v>
      </c>
      <c r="D69" s="58" t="s">
        <v>8</v>
      </c>
      <c r="E69" s="112">
        <f>Info!L3</f>
        <v>0</v>
      </c>
      <c r="F69" s="112"/>
      <c r="G69" s="59"/>
      <c r="H69" s="106" t="s">
        <v>11</v>
      </c>
      <c r="I69" s="106"/>
      <c r="J69" s="57">
        <f>Info!M7</f>
        <v>0</v>
      </c>
      <c r="K69" s="58" t="s">
        <v>8</v>
      </c>
      <c r="L69" s="112">
        <f>Info!L7</f>
        <v>0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 t="s">
        <v>18</v>
      </c>
      <c r="C71" s="63"/>
      <c r="D71" s="76">
        <v>8.4</v>
      </c>
      <c r="E71" s="76">
        <v>5.6</v>
      </c>
      <c r="F71" s="76">
        <v>2.6</v>
      </c>
      <c r="G71" s="61"/>
      <c r="H71" s="56" t="s">
        <v>0</v>
      </c>
      <c r="I71" s="62" t="s">
        <v>19</v>
      </c>
      <c r="J71" s="63"/>
      <c r="K71" s="76">
        <v>22.8</v>
      </c>
      <c r="L71" s="76">
        <v>18</v>
      </c>
      <c r="M71" s="76">
        <v>2.8</v>
      </c>
      <c r="O71" s="2"/>
    </row>
    <row r="72" spans="1:15" s="3" customFormat="1" ht="12.75">
      <c r="A72" s="56" t="s">
        <v>1</v>
      </c>
      <c r="B72" s="62" t="s">
        <v>14</v>
      </c>
      <c r="C72" s="63"/>
      <c r="D72" s="77">
        <f>Info!C9</f>
        <v>0</v>
      </c>
      <c r="E72" s="76">
        <v>4.4</v>
      </c>
      <c r="F72" s="76">
        <v>2.6</v>
      </c>
      <c r="G72" s="61"/>
      <c r="H72" s="56" t="s">
        <v>1</v>
      </c>
      <c r="I72" s="62" t="s">
        <v>17</v>
      </c>
      <c r="J72" s="63"/>
      <c r="K72" s="77"/>
      <c r="L72" s="76">
        <v>16.4</v>
      </c>
      <c r="M72" s="76">
        <v>4.6</v>
      </c>
      <c r="O72" s="2"/>
    </row>
    <row r="73" spans="1:15" s="3" customFormat="1" ht="12.75">
      <c r="A73" s="56" t="s">
        <v>2</v>
      </c>
      <c r="B73" s="62" t="s">
        <v>17</v>
      </c>
      <c r="C73" s="63"/>
      <c r="D73" s="77">
        <f>Info!C10</f>
        <v>0</v>
      </c>
      <c r="E73" s="77">
        <f>Info!D10</f>
        <v>0</v>
      </c>
      <c r="F73" s="76">
        <v>2.2</v>
      </c>
      <c r="G73" s="61"/>
      <c r="H73" s="56" t="s">
        <v>2</v>
      </c>
      <c r="I73" s="62" t="s">
        <v>14</v>
      </c>
      <c r="J73" s="63"/>
      <c r="K73" s="77"/>
      <c r="L73" s="76"/>
      <c r="M73" s="76">
        <v>4.6</v>
      </c>
      <c r="O73" s="2"/>
    </row>
    <row r="74" spans="1:15" ht="12.75">
      <c r="A74" s="106" t="s">
        <v>9</v>
      </c>
      <c r="B74" s="106"/>
      <c r="C74" s="57" t="s">
        <v>152</v>
      </c>
      <c r="D74" s="57" t="s">
        <v>12</v>
      </c>
      <c r="E74" s="57" t="s">
        <v>154</v>
      </c>
      <c r="F74" s="58"/>
      <c r="G74" s="61"/>
      <c r="H74" s="106" t="s">
        <v>9</v>
      </c>
      <c r="I74" s="106"/>
      <c r="J74" s="57" t="s">
        <v>161</v>
      </c>
      <c r="K74" s="56"/>
      <c r="L74" s="57"/>
      <c r="M74" s="58"/>
      <c r="O74" s="2"/>
    </row>
    <row r="75" spans="1:15" ht="12.75">
      <c r="A75" s="106" t="s">
        <v>7</v>
      </c>
      <c r="B75" s="106"/>
      <c r="C75" s="75">
        <v>30.2</v>
      </c>
      <c r="D75" s="57"/>
      <c r="E75" s="64"/>
      <c r="F75" s="65"/>
      <c r="G75" s="61"/>
      <c r="H75" s="106" t="s">
        <v>7</v>
      </c>
      <c r="I75" s="106"/>
      <c r="J75" s="75">
        <v>25.6</v>
      </c>
      <c r="K75" s="57"/>
      <c r="L75" s="64"/>
      <c r="M75" s="65"/>
      <c r="O75" s="2"/>
    </row>
    <row r="76" spans="1:15" ht="12.75">
      <c r="A76" s="106" t="s">
        <v>10</v>
      </c>
      <c r="B76" s="106"/>
      <c r="C76" s="57" t="s">
        <v>153</v>
      </c>
      <c r="D76" s="57"/>
      <c r="E76" s="64"/>
      <c r="F76" s="65"/>
      <c r="G76" s="61"/>
      <c r="H76" s="106" t="s">
        <v>10</v>
      </c>
      <c r="I76" s="106"/>
      <c r="J76" s="57" t="s">
        <v>162</v>
      </c>
      <c r="K76" s="57"/>
      <c r="L76" s="64"/>
      <c r="M76" s="65"/>
      <c r="O76" s="2"/>
    </row>
    <row r="77" spans="1:13" ht="12.75">
      <c r="A77" s="108"/>
      <c r="B77" s="108"/>
      <c r="C77" s="110"/>
      <c r="D77" s="110"/>
      <c r="E77" s="110"/>
      <c r="F77" s="110"/>
      <c r="G77" s="61"/>
      <c r="H77" s="108"/>
      <c r="I77" s="108"/>
      <c r="J77" s="110"/>
      <c r="K77" s="110"/>
      <c r="L77" s="110"/>
      <c r="M77" s="110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5" t="s">
        <v>13</v>
      </c>
      <c r="B80" s="105"/>
      <c r="C80" s="105"/>
      <c r="D80" s="105"/>
      <c r="E80" s="66" t="s">
        <v>17</v>
      </c>
      <c r="F80" s="67"/>
      <c r="G80" s="68"/>
      <c r="H80" s="105" t="s">
        <v>13</v>
      </c>
      <c r="I80" s="105"/>
      <c r="J80" s="105"/>
      <c r="K80" s="105"/>
      <c r="L80" s="66" t="s">
        <v>15</v>
      </c>
      <c r="M80" s="67"/>
    </row>
    <row r="81" spans="1:13" ht="12.75">
      <c r="A81" s="106" t="s">
        <v>11</v>
      </c>
      <c r="B81" s="106"/>
      <c r="C81" s="57">
        <f>Info!M4</f>
        <v>0</v>
      </c>
      <c r="D81" s="58" t="s">
        <v>8</v>
      </c>
      <c r="E81" s="112">
        <f>Info!L4</f>
        <v>0</v>
      </c>
      <c r="F81" s="112"/>
      <c r="G81" s="59"/>
      <c r="H81" s="106" t="s">
        <v>11</v>
      </c>
      <c r="I81" s="106"/>
      <c r="J81" s="57">
        <f>Info!M8</f>
        <v>0</v>
      </c>
      <c r="K81" s="58" t="s">
        <v>8</v>
      </c>
      <c r="L81" s="112">
        <f>Info!L8</f>
        <v>0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 t="s">
        <v>21</v>
      </c>
      <c r="C83" s="63"/>
      <c r="D83" s="76">
        <v>14.2</v>
      </c>
      <c r="E83" s="76">
        <v>5.2</v>
      </c>
      <c r="F83" s="76">
        <v>2.6</v>
      </c>
      <c r="G83" s="61"/>
      <c r="H83" s="56" t="s">
        <v>0</v>
      </c>
      <c r="I83" s="62" t="s">
        <v>18</v>
      </c>
      <c r="J83" s="63"/>
      <c r="K83" s="76">
        <v>13.8</v>
      </c>
      <c r="L83" s="76">
        <v>5.2</v>
      </c>
      <c r="M83" s="76">
        <v>2.8</v>
      </c>
    </row>
    <row r="84" spans="1:13" s="3" customFormat="1" ht="12.75">
      <c r="A84" s="56" t="s">
        <v>1</v>
      </c>
      <c r="B84" s="62" t="s">
        <v>19</v>
      </c>
      <c r="C84" s="63"/>
      <c r="D84" s="77"/>
      <c r="E84" s="76">
        <v>4</v>
      </c>
      <c r="F84" s="76">
        <v>2.1</v>
      </c>
      <c r="G84" s="61"/>
      <c r="H84" s="56" t="s">
        <v>1</v>
      </c>
      <c r="I84" s="62" t="s">
        <v>19</v>
      </c>
      <c r="J84" s="63"/>
      <c r="K84" s="77"/>
      <c r="L84" s="76">
        <v>18</v>
      </c>
      <c r="M84" s="76">
        <v>2.6</v>
      </c>
    </row>
    <row r="85" spans="1:13" s="3" customFormat="1" ht="12.75">
      <c r="A85" s="56" t="s">
        <v>2</v>
      </c>
      <c r="B85" s="62" t="s">
        <v>14</v>
      </c>
      <c r="C85" s="63"/>
      <c r="D85" s="77"/>
      <c r="E85" s="77"/>
      <c r="F85" s="76">
        <v>2.2</v>
      </c>
      <c r="G85" s="61"/>
      <c r="H85" s="56" t="s">
        <v>2</v>
      </c>
      <c r="I85" s="62" t="s">
        <v>17</v>
      </c>
      <c r="J85" s="63"/>
      <c r="K85" s="77"/>
      <c r="L85" s="77"/>
      <c r="M85" s="76">
        <v>2.8</v>
      </c>
    </row>
    <row r="86" spans="1:13" ht="12.75">
      <c r="A86" s="106" t="s">
        <v>9</v>
      </c>
      <c r="B86" s="106"/>
      <c r="C86" s="57" t="s">
        <v>155</v>
      </c>
      <c r="D86" s="56"/>
      <c r="E86" s="57"/>
      <c r="F86" s="58"/>
      <c r="G86" s="61"/>
      <c r="H86" s="106" t="s">
        <v>9</v>
      </c>
      <c r="I86" s="106"/>
      <c r="J86" s="57" t="s">
        <v>163</v>
      </c>
      <c r="K86" s="56"/>
      <c r="L86" s="57"/>
      <c r="M86" s="58"/>
    </row>
    <row r="87" spans="1:13" ht="12.75">
      <c r="A87" s="106" t="s">
        <v>7</v>
      </c>
      <c r="B87" s="106"/>
      <c r="C87" s="75">
        <v>35.2</v>
      </c>
      <c r="D87" s="57"/>
      <c r="E87" s="64"/>
      <c r="F87" s="65"/>
      <c r="G87" s="61"/>
      <c r="H87" s="106" t="s">
        <v>7</v>
      </c>
      <c r="I87" s="106"/>
      <c r="J87" s="75">
        <v>70.2</v>
      </c>
      <c r="K87" s="57"/>
      <c r="L87" s="64"/>
      <c r="M87" s="65"/>
    </row>
    <row r="88" spans="1:13" ht="12.75">
      <c r="A88" s="106" t="s">
        <v>10</v>
      </c>
      <c r="B88" s="106"/>
      <c r="C88" s="57" t="s">
        <v>156</v>
      </c>
      <c r="D88" s="57"/>
      <c r="E88" s="64"/>
      <c r="F88" s="65"/>
      <c r="G88" s="61"/>
      <c r="H88" s="106" t="s">
        <v>10</v>
      </c>
      <c r="I88" s="106"/>
      <c r="J88" s="57" t="s">
        <v>164</v>
      </c>
      <c r="K88" s="57"/>
      <c r="L88" s="64"/>
      <c r="M88" s="65"/>
    </row>
    <row r="89" spans="1:13" ht="12.75">
      <c r="A89" s="108"/>
      <c r="B89" s="108"/>
      <c r="C89" s="110"/>
      <c r="D89" s="110"/>
      <c r="E89" s="110"/>
      <c r="F89" s="110"/>
      <c r="G89" s="61"/>
      <c r="H89" s="108"/>
      <c r="I89" s="108"/>
      <c r="J89" s="110"/>
      <c r="K89" s="110"/>
      <c r="L89" s="110"/>
      <c r="M89" s="110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5" t="s">
        <v>13</v>
      </c>
      <c r="B92" s="105"/>
      <c r="C92" s="105"/>
      <c r="D92" s="105"/>
      <c r="E92" s="66" t="s">
        <v>18</v>
      </c>
      <c r="F92" s="67"/>
      <c r="G92" s="68"/>
      <c r="H92" s="105" t="s">
        <v>13</v>
      </c>
      <c r="I92" s="105"/>
      <c r="J92" s="105"/>
      <c r="K92" s="105"/>
      <c r="L92" s="66" t="s">
        <v>21</v>
      </c>
      <c r="M92" s="67"/>
    </row>
    <row r="93" spans="1:13" ht="12.75">
      <c r="A93" s="106" t="s">
        <v>11</v>
      </c>
      <c r="B93" s="106"/>
      <c r="C93" s="57">
        <f>Info!M5</f>
        <v>0</v>
      </c>
      <c r="D93" s="58" t="s">
        <v>8</v>
      </c>
      <c r="E93" s="112">
        <f>Info!L5</f>
        <v>0</v>
      </c>
      <c r="F93" s="112"/>
      <c r="G93" s="59"/>
      <c r="H93" s="106" t="s">
        <v>11</v>
      </c>
      <c r="I93" s="106"/>
      <c r="J93" s="57">
        <f>Info!M9</f>
        <v>0</v>
      </c>
      <c r="K93" s="58" t="s">
        <v>8</v>
      </c>
      <c r="L93" s="112">
        <f>Info!L9</f>
        <v>0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 t="s">
        <v>19</v>
      </c>
      <c r="C95" s="63"/>
      <c r="D95" s="76">
        <v>18.4</v>
      </c>
      <c r="E95" s="76">
        <v>7.2</v>
      </c>
      <c r="F95" s="76">
        <v>5.6</v>
      </c>
      <c r="G95" s="61"/>
      <c r="H95" s="56" t="s">
        <v>0</v>
      </c>
      <c r="I95" s="62" t="s">
        <v>20</v>
      </c>
      <c r="J95" s="63"/>
      <c r="K95" s="76">
        <v>10.2</v>
      </c>
      <c r="L95" s="76">
        <v>18</v>
      </c>
      <c r="M95" s="76">
        <v>10</v>
      </c>
    </row>
    <row r="96" spans="1:13" ht="12.75">
      <c r="A96" s="56" t="s">
        <v>1</v>
      </c>
      <c r="B96" s="62" t="s">
        <v>18</v>
      </c>
      <c r="C96" s="63"/>
      <c r="D96" s="77"/>
      <c r="E96" s="76">
        <v>5.4</v>
      </c>
      <c r="F96" s="76">
        <v>10</v>
      </c>
      <c r="G96" s="61"/>
      <c r="H96" s="56" t="s">
        <v>1</v>
      </c>
      <c r="I96" s="62" t="s">
        <v>17</v>
      </c>
      <c r="J96" s="63"/>
      <c r="K96" s="77"/>
      <c r="L96" s="76">
        <v>18</v>
      </c>
      <c r="M96" s="76">
        <v>10</v>
      </c>
    </row>
    <row r="97" spans="1:13" ht="12.75">
      <c r="A97" s="56" t="s">
        <v>2</v>
      </c>
      <c r="B97" s="62" t="s">
        <v>16</v>
      </c>
      <c r="C97" s="63"/>
      <c r="D97" s="77"/>
      <c r="E97" s="77"/>
      <c r="F97" s="76">
        <v>5.6</v>
      </c>
      <c r="G97" s="61"/>
      <c r="H97" s="56" t="s">
        <v>2</v>
      </c>
      <c r="I97" s="62" t="s">
        <v>14</v>
      </c>
      <c r="J97" s="63"/>
      <c r="K97" s="77"/>
      <c r="L97" s="77"/>
      <c r="M97" s="76">
        <v>8.2</v>
      </c>
    </row>
    <row r="98" spans="1:13" ht="12.75">
      <c r="A98" s="106" t="s">
        <v>9</v>
      </c>
      <c r="B98" s="106"/>
      <c r="C98" s="57" t="s">
        <v>157</v>
      </c>
      <c r="D98" s="56"/>
      <c r="E98" s="57"/>
      <c r="F98" s="58"/>
      <c r="G98" s="61"/>
      <c r="H98" s="106" t="s">
        <v>9</v>
      </c>
      <c r="I98" s="106"/>
      <c r="J98" s="57" t="s">
        <v>165</v>
      </c>
      <c r="K98" s="78"/>
      <c r="L98" s="64"/>
      <c r="M98" s="80"/>
    </row>
    <row r="99" spans="1:13" ht="12.75">
      <c r="A99" s="106" t="s">
        <v>7</v>
      </c>
      <c r="B99" s="106"/>
      <c r="C99" s="75">
        <v>66</v>
      </c>
      <c r="D99" s="57"/>
      <c r="E99" s="64"/>
      <c r="F99" s="65"/>
      <c r="G99" s="61"/>
      <c r="H99" s="106" t="s">
        <v>7</v>
      </c>
      <c r="I99" s="106"/>
      <c r="J99" s="75">
        <v>71.2</v>
      </c>
      <c r="K99" s="57"/>
      <c r="L99" s="64"/>
      <c r="M99" s="65"/>
    </row>
    <row r="100" spans="1:13" ht="12.75">
      <c r="A100" s="106" t="s">
        <v>10</v>
      </c>
      <c r="B100" s="106"/>
      <c r="C100" s="57" t="s">
        <v>158</v>
      </c>
      <c r="D100" s="57"/>
      <c r="E100" s="64"/>
      <c r="F100" s="65"/>
      <c r="G100" s="61"/>
      <c r="H100" s="106" t="s">
        <v>10</v>
      </c>
      <c r="I100" s="106"/>
      <c r="J100" s="57" t="s">
        <v>166</v>
      </c>
      <c r="K100" s="57"/>
      <c r="L100" s="64"/>
      <c r="M100" s="65"/>
    </row>
    <row r="101" spans="1:13" ht="12.75">
      <c r="A101" s="108"/>
      <c r="B101" s="108"/>
      <c r="C101" s="110"/>
      <c r="D101" s="110"/>
      <c r="E101" s="110"/>
      <c r="F101" s="110"/>
      <c r="G101" s="61"/>
      <c r="H101" s="108"/>
      <c r="I101" s="108"/>
      <c r="J101" s="110"/>
      <c r="K101" s="110"/>
      <c r="L101" s="110"/>
      <c r="M101" s="110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05"/>
      <c r="I104" s="105"/>
      <c r="J104" s="105"/>
      <c r="K104" s="105"/>
      <c r="L104" s="66"/>
      <c r="M104" s="67"/>
    </row>
    <row r="105" spans="7:13" ht="12.75">
      <c r="G105" s="59"/>
      <c r="H105" s="106"/>
      <c r="I105" s="106"/>
      <c r="J105" s="57"/>
      <c r="K105" s="65"/>
      <c r="L105" s="111"/>
      <c r="M105" s="111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6"/>
      <c r="I110" s="106"/>
      <c r="J110" s="57"/>
      <c r="K110" s="56"/>
      <c r="L110" s="57"/>
      <c r="M110" s="65"/>
    </row>
    <row r="111" spans="7:13" ht="12.75">
      <c r="G111" s="61"/>
      <c r="H111" s="106"/>
      <c r="I111" s="106"/>
      <c r="J111" s="75"/>
      <c r="K111" s="57"/>
      <c r="L111" s="57"/>
      <c r="M111" s="65"/>
    </row>
    <row r="112" spans="7:13" ht="12.75">
      <c r="G112" s="61"/>
      <c r="H112" s="106"/>
      <c r="I112" s="106"/>
      <c r="J112" s="57"/>
      <c r="K112" s="57"/>
      <c r="L112" s="57"/>
      <c r="M112" s="65"/>
    </row>
    <row r="113" spans="7:13" ht="12.75">
      <c r="G113" s="61"/>
      <c r="H113" s="106"/>
      <c r="I113" s="106"/>
      <c r="J113" s="109"/>
      <c r="K113" s="109"/>
      <c r="L113" s="109"/>
      <c r="M113" s="109"/>
    </row>
    <row r="114" spans="1:13" ht="12.75">
      <c r="A114" s="56"/>
      <c r="B114" s="56"/>
      <c r="C114" s="57"/>
      <c r="D114" s="57"/>
      <c r="E114" s="57"/>
      <c r="F114" s="57"/>
      <c r="G114" s="61"/>
      <c r="H114" s="103"/>
      <c r="I114" s="103"/>
      <c r="J114" s="103"/>
      <c r="K114" s="103"/>
      <c r="L114" s="104"/>
      <c r="M114" s="103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5" t="s">
        <v>3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1:13" ht="12.7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</sheetData>
  <sheetProtection/>
  <mergeCells count="133">
    <mergeCell ref="E51:J51"/>
    <mergeCell ref="E43:J43"/>
    <mergeCell ref="E44:J44"/>
    <mergeCell ref="E45:J45"/>
    <mergeCell ref="E46:J46"/>
    <mergeCell ref="E47:J47"/>
    <mergeCell ref="E48:J48"/>
    <mergeCell ref="E39:J39"/>
    <mergeCell ref="E40:J40"/>
    <mergeCell ref="E41:J41"/>
    <mergeCell ref="E42:J42"/>
    <mergeCell ref="E49:J49"/>
    <mergeCell ref="E50:J50"/>
    <mergeCell ref="E33:J33"/>
    <mergeCell ref="E34:J34"/>
    <mergeCell ref="E35:J35"/>
    <mergeCell ref="E36:J36"/>
    <mergeCell ref="E37:J37"/>
    <mergeCell ref="E38:J38"/>
    <mergeCell ref="E27:J27"/>
    <mergeCell ref="E28:J28"/>
    <mergeCell ref="E29:J29"/>
    <mergeCell ref="E30:J30"/>
    <mergeCell ref="E31:J31"/>
    <mergeCell ref="E32:J32"/>
    <mergeCell ref="E21:J21"/>
    <mergeCell ref="E22:J22"/>
    <mergeCell ref="E23:J23"/>
    <mergeCell ref="E24:J24"/>
    <mergeCell ref="E25:J25"/>
    <mergeCell ref="E26:J26"/>
    <mergeCell ref="E15:J15"/>
    <mergeCell ref="E16:J16"/>
    <mergeCell ref="E17:J17"/>
    <mergeCell ref="E18:J18"/>
    <mergeCell ref="E19:J19"/>
    <mergeCell ref="E20:J20"/>
    <mergeCell ref="E9:J9"/>
    <mergeCell ref="E10:J10"/>
    <mergeCell ref="E11:J11"/>
    <mergeCell ref="E12:J12"/>
    <mergeCell ref="E13:J13"/>
    <mergeCell ref="E14:J14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L65:M65"/>
    <mergeCell ref="A76:B76"/>
    <mergeCell ref="C89:D89"/>
    <mergeCell ref="A55:M55"/>
    <mergeCell ref="L101:M101"/>
    <mergeCell ref="H86:I86"/>
    <mergeCell ref="H100:I100"/>
    <mergeCell ref="A62:B62"/>
    <mergeCell ref="A63:B63"/>
    <mergeCell ref="L81:M81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89:B89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L57:M57"/>
    <mergeCell ref="E81:F81"/>
    <mergeCell ref="L77:M77"/>
    <mergeCell ref="H68:K68"/>
    <mergeCell ref="L69:M69"/>
    <mergeCell ref="H110:I110"/>
    <mergeCell ref="H75:I75"/>
    <mergeCell ref="H65:I65"/>
    <mergeCell ref="J65:K65"/>
    <mergeCell ref="H104:K104"/>
    <mergeCell ref="L105:M105"/>
    <mergeCell ref="E89:F89"/>
    <mergeCell ref="A86:B86"/>
    <mergeCell ref="A87:B87"/>
    <mergeCell ref="E69:F69"/>
    <mergeCell ref="A93:B93"/>
    <mergeCell ref="A80:D80"/>
    <mergeCell ref="E93:F93"/>
    <mergeCell ref="A101:B101"/>
    <mergeCell ref="H87:I87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8" hidden="1">
      <c r="A1" s="21" t="s">
        <v>35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36</v>
      </c>
      <c r="C2" s="28" t="s">
        <v>37</v>
      </c>
      <c r="D2" s="28"/>
      <c r="E2" s="29">
        <v>1</v>
      </c>
      <c r="F2" s="29" t="s">
        <v>38</v>
      </c>
      <c r="G2" s="29"/>
      <c r="H2" s="29" t="s">
        <v>39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40</v>
      </c>
      <c r="C3" s="28" t="s">
        <v>41</v>
      </c>
      <c r="D3" s="28"/>
      <c r="E3" s="29">
        <v>2</v>
      </c>
      <c r="F3" s="29" t="s">
        <v>42</v>
      </c>
      <c r="G3" s="29"/>
      <c r="H3" s="29" t="s">
        <v>43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44</v>
      </c>
      <c r="C4" s="28" t="s">
        <v>45</v>
      </c>
      <c r="D4" s="28"/>
      <c r="E4" s="29">
        <v>3</v>
      </c>
      <c r="F4" s="29" t="s">
        <v>46</v>
      </c>
      <c r="G4" s="29"/>
      <c r="H4" s="29" t="s">
        <v>47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48</v>
      </c>
      <c r="C5" s="28" t="s">
        <v>49</v>
      </c>
      <c r="D5" s="28"/>
      <c r="E5" s="29">
        <v>4</v>
      </c>
      <c r="F5" s="29" t="s">
        <v>50</v>
      </c>
      <c r="G5" s="29"/>
      <c r="H5" s="29" t="s">
        <v>51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52</v>
      </c>
      <c r="C6" s="28" t="s">
        <v>53</v>
      </c>
      <c r="D6" s="28"/>
      <c r="E6" s="29">
        <v>5</v>
      </c>
      <c r="F6" s="29" t="s">
        <v>54</v>
      </c>
      <c r="G6" s="29"/>
      <c r="H6" s="29" t="s">
        <v>55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56</v>
      </c>
      <c r="C7" s="28" t="s">
        <v>57</v>
      </c>
      <c r="D7" s="28"/>
      <c r="E7" s="29">
        <v>6</v>
      </c>
      <c r="F7" s="29" t="s">
        <v>58</v>
      </c>
      <c r="G7" s="29"/>
      <c r="H7" s="29" t="s">
        <v>59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60</v>
      </c>
      <c r="C8" s="28" t="s">
        <v>61</v>
      </c>
      <c r="D8" s="28"/>
      <c r="E8" s="29">
        <v>7</v>
      </c>
      <c r="F8" s="29" t="s">
        <v>62</v>
      </c>
      <c r="G8" s="29"/>
      <c r="H8" s="29" t="s">
        <v>63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64</v>
      </c>
      <c r="G9" s="29"/>
      <c r="H9" s="29" t="s">
        <v>65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66</v>
      </c>
      <c r="G10" s="29"/>
      <c r="H10" s="29" t="s">
        <v>67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68</v>
      </c>
      <c r="G11" s="29"/>
      <c r="H11" s="29" t="s">
        <v>69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70</v>
      </c>
      <c r="G12" s="29"/>
      <c r="H12" s="29" t="s">
        <v>71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72</v>
      </c>
      <c r="G13" s="29"/>
      <c r="H13" s="29" t="s">
        <v>73</v>
      </c>
      <c r="I13" s="30"/>
      <c r="J13" s="29"/>
      <c r="K13" s="29"/>
      <c r="L13" s="29"/>
      <c r="M13" s="29"/>
    </row>
    <row r="14" spans="6:10" ht="12.75" customHeight="1">
      <c r="F14" s="118" t="str">
        <f>RESULTADOS!E52</f>
        <v>JAI-ALAI</v>
      </c>
      <c r="G14" s="119"/>
      <c r="H14" s="119"/>
      <c r="I14" s="119"/>
      <c r="J14" s="119"/>
    </row>
    <row r="15" spans="6:10" ht="12.75" customHeight="1">
      <c r="F15" s="119"/>
      <c r="G15" s="119"/>
      <c r="H15" s="119"/>
      <c r="I15" s="119"/>
      <c r="J15" s="119"/>
    </row>
    <row r="16" spans="6:10" ht="12.75" customHeight="1">
      <c r="F16" s="119"/>
      <c r="G16" s="119"/>
      <c r="H16" s="119"/>
      <c r="I16" s="119"/>
      <c r="J16" s="119"/>
    </row>
    <row r="17" spans="6:10" ht="12.75" customHeight="1">
      <c r="F17" s="119"/>
      <c r="G17" s="119"/>
      <c r="H17" s="119"/>
      <c r="I17" s="119"/>
      <c r="J17" s="119"/>
    </row>
    <row r="18" spans="3:10" ht="24">
      <c r="C18" s="122" t="s">
        <v>74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3.5">
      <c r="C20" s="123">
        <f>RESULTADOS!A55</f>
        <v>44683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75</v>
      </c>
      <c r="C22" s="124" t="s">
        <v>76</v>
      </c>
      <c r="D22" s="125"/>
      <c r="E22" s="126" t="s">
        <v>77</v>
      </c>
      <c r="F22" s="126"/>
      <c r="G22" s="126" t="s">
        <v>78</v>
      </c>
      <c r="H22" s="126"/>
      <c r="I22" s="127" t="s">
        <v>79</v>
      </c>
      <c r="J22" s="128"/>
      <c r="K22" s="48"/>
    </row>
    <row r="23" spans="2:11" ht="12.75">
      <c r="B23" s="47"/>
      <c r="C23" s="129" t="s">
        <v>80</v>
      </c>
      <c r="D23" s="130"/>
      <c r="E23" s="131" t="s">
        <v>81</v>
      </c>
      <c r="F23" s="130"/>
      <c r="G23" s="131" t="s">
        <v>82</v>
      </c>
      <c r="H23" s="130"/>
      <c r="I23" s="131" t="s">
        <v>83</v>
      </c>
      <c r="J23" s="132"/>
      <c r="K23" s="48"/>
    </row>
    <row r="24" spans="2:11" ht="32.25">
      <c r="B24" s="47" t="s">
        <v>75</v>
      </c>
      <c r="C24" s="133">
        <v>1</v>
      </c>
      <c r="D24" s="134"/>
      <c r="E24" s="120" t="str">
        <f>RESULTADOS!B59</f>
        <v>2</v>
      </c>
      <c r="F24" s="120"/>
      <c r="G24" s="121">
        <f>RESULTADOS!E57</f>
        <v>0</v>
      </c>
      <c r="H24" s="121"/>
      <c r="I24" s="120">
        <f>RESULTADOS!C57</f>
        <v>0</v>
      </c>
      <c r="J24" s="135"/>
      <c r="K24" s="48"/>
    </row>
    <row r="25" spans="2:11" ht="32.25">
      <c r="B25" s="47" t="s">
        <v>75</v>
      </c>
      <c r="C25" s="133">
        <v>2</v>
      </c>
      <c r="D25" s="134"/>
      <c r="E25" s="120" t="str">
        <f>RESULTADOS!B71</f>
        <v>4</v>
      </c>
      <c r="F25" s="120"/>
      <c r="G25" s="121">
        <f>RESULTADOS!E69</f>
        <v>0</v>
      </c>
      <c r="H25" s="121"/>
      <c r="I25" s="120">
        <f>RESULTADOS!C69</f>
        <v>0</v>
      </c>
      <c r="J25" s="135"/>
      <c r="K25" s="48"/>
    </row>
    <row r="26" spans="2:11" ht="32.25">
      <c r="B26" s="47" t="s">
        <v>75</v>
      </c>
      <c r="C26" s="133">
        <v>3</v>
      </c>
      <c r="D26" s="134"/>
      <c r="E26" s="120" t="str">
        <f>RESULTADOS!B83</f>
        <v>8</v>
      </c>
      <c r="F26" s="120"/>
      <c r="G26" s="121">
        <f>RESULTADOS!E81</f>
        <v>0</v>
      </c>
      <c r="H26" s="121"/>
      <c r="I26" s="120">
        <f>RESULTADOS!C81</f>
        <v>0</v>
      </c>
      <c r="J26" s="135"/>
      <c r="K26" s="48"/>
    </row>
    <row r="27" spans="2:11" ht="32.25">
      <c r="B27" s="47" t="s">
        <v>75</v>
      </c>
      <c r="C27" s="133">
        <v>4</v>
      </c>
      <c r="D27" s="134"/>
      <c r="E27" s="120" t="str">
        <f>RESULTADOS!B95</f>
        <v>5</v>
      </c>
      <c r="F27" s="120"/>
      <c r="G27" s="121">
        <f>RESULTADOS!E93</f>
        <v>0</v>
      </c>
      <c r="H27" s="121"/>
      <c r="I27" s="120">
        <f>RESULTADOS!C93</f>
        <v>0</v>
      </c>
      <c r="J27" s="135"/>
      <c r="K27" s="48"/>
    </row>
    <row r="28" spans="2:11" ht="32.25">
      <c r="B28" s="47" t="s">
        <v>75</v>
      </c>
      <c r="C28" s="133">
        <v>5</v>
      </c>
      <c r="D28" s="134"/>
      <c r="E28" s="120" t="str">
        <f>RESULTADOS!I59</f>
        <v>3</v>
      </c>
      <c r="F28" s="120"/>
      <c r="G28" s="121">
        <f>RESULTADOS!L57</f>
        <v>0</v>
      </c>
      <c r="H28" s="121"/>
      <c r="I28" s="120">
        <f>RESULTADOS!J57</f>
        <v>0</v>
      </c>
      <c r="J28" s="135"/>
      <c r="K28" s="48"/>
    </row>
    <row r="29" spans="2:11" ht="32.25">
      <c r="B29" s="35"/>
      <c r="C29" s="133">
        <f>C28+1</f>
        <v>6</v>
      </c>
      <c r="D29" s="134"/>
      <c r="E29" s="120" t="str">
        <f>RESULTADOS!I71</f>
        <v>5</v>
      </c>
      <c r="F29" s="120"/>
      <c r="G29" s="121">
        <f>RESULTADOS!L69</f>
        <v>0</v>
      </c>
      <c r="H29" s="121"/>
      <c r="I29" s="120">
        <f>RESULTADOS!J69</f>
        <v>0</v>
      </c>
      <c r="J29" s="135"/>
      <c r="K29" s="36"/>
    </row>
    <row r="30" spans="2:11" ht="32.25">
      <c r="B30" s="35"/>
      <c r="C30" s="133">
        <f>C29+1</f>
        <v>7</v>
      </c>
      <c r="D30" s="134"/>
      <c r="E30" s="120" t="str">
        <f>RESULTADOS!I83</f>
        <v>4</v>
      </c>
      <c r="F30" s="120"/>
      <c r="G30" s="121">
        <f>RESULTADOS!L81</f>
        <v>0</v>
      </c>
      <c r="H30" s="121"/>
      <c r="I30" s="120">
        <f>RESULTADOS!J81</f>
        <v>0</v>
      </c>
      <c r="J30" s="135"/>
      <c r="K30" s="36"/>
    </row>
    <row r="31" spans="2:11" ht="32.25">
      <c r="B31" s="35"/>
      <c r="C31" s="133">
        <f>C30+1</f>
        <v>8</v>
      </c>
      <c r="D31" s="134"/>
      <c r="E31" s="120" t="str">
        <f>RESULTADOS!I95</f>
        <v>6</v>
      </c>
      <c r="F31" s="120"/>
      <c r="G31" s="121">
        <f>RESULTADOS!L93</f>
        <v>0</v>
      </c>
      <c r="H31" s="121"/>
      <c r="I31" s="120">
        <f>RESULTADOS!J93</f>
        <v>0</v>
      </c>
      <c r="J31" s="135"/>
      <c r="K31" s="36"/>
    </row>
    <row r="32" spans="2:11" ht="32.25">
      <c r="B32" s="35"/>
      <c r="C32" s="133">
        <f>C31+1</f>
        <v>9</v>
      </c>
      <c r="D32" s="134"/>
      <c r="E32" s="120" t="e">
        <f>RESULTADOS!#REF!</f>
        <v>#REF!</v>
      </c>
      <c r="F32" s="120"/>
      <c r="G32" s="121" t="e">
        <f>RESULTADOS!#REF!</f>
        <v>#REF!</v>
      </c>
      <c r="H32" s="121"/>
      <c r="I32" s="120" t="e">
        <f>RESULTADOS!#REF!</f>
        <v>#REF!</v>
      </c>
      <c r="J32" s="135"/>
      <c r="K32" s="36"/>
    </row>
    <row r="33" spans="2:11" ht="32.25">
      <c r="B33" s="35"/>
      <c r="C33" s="133">
        <f>C32+1</f>
        <v>10</v>
      </c>
      <c r="D33" s="134"/>
      <c r="E33" s="120">
        <f>RESULTADOS!I107</f>
        <v>0</v>
      </c>
      <c r="F33" s="120"/>
      <c r="G33" s="121">
        <f>RESULTADOS!L105</f>
        <v>0</v>
      </c>
      <c r="H33" s="121"/>
      <c r="I33" s="120">
        <f>RESULTADOS!J105</f>
        <v>0</v>
      </c>
      <c r="J33" s="13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3" t="s">
        <v>84</v>
      </c>
      <c r="D35" s="144"/>
      <c r="E35" s="144"/>
      <c r="F35" s="144"/>
      <c r="G35" s="145" t="s">
        <v>85</v>
      </c>
      <c r="H35" s="145"/>
      <c r="I35" s="145"/>
      <c r="J35" s="146"/>
      <c r="K35" s="40"/>
      <c r="L35" s="40"/>
    </row>
    <row r="36" spans="3:12" ht="19.5" thickBot="1">
      <c r="C36" s="147">
        <v>0</v>
      </c>
      <c r="D36" s="148"/>
      <c r="E36" s="148"/>
      <c r="F36" s="148"/>
      <c r="G36" s="148" t="s">
        <v>93</v>
      </c>
      <c r="H36" s="148"/>
      <c r="I36" s="148"/>
      <c r="J36" s="149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8.75">
      <c r="C38" s="150" t="s">
        <v>86</v>
      </c>
      <c r="D38" s="151"/>
      <c r="E38" s="151"/>
      <c r="F38" s="151"/>
      <c r="G38" s="151"/>
      <c r="H38" s="151"/>
      <c r="I38" s="151"/>
      <c r="J38" s="152"/>
      <c r="K38" s="42"/>
      <c r="L38" s="42"/>
    </row>
    <row r="39" spans="3:10" ht="12.75">
      <c r="C39" s="153" t="s">
        <v>87</v>
      </c>
      <c r="D39" s="154"/>
      <c r="E39" s="155" t="s">
        <v>88</v>
      </c>
      <c r="F39" s="155"/>
      <c r="G39" s="155" t="s">
        <v>89</v>
      </c>
      <c r="H39" s="155"/>
      <c r="I39" s="136">
        <v>0</v>
      </c>
      <c r="J39" s="137"/>
    </row>
    <row r="40" spans="3:12" ht="13.5" thickBot="1">
      <c r="C40" s="140" t="s">
        <v>92</v>
      </c>
      <c r="D40" s="141"/>
      <c r="E40" s="142" t="s">
        <v>93</v>
      </c>
      <c r="F40" s="142"/>
      <c r="G40" s="142" t="s">
        <v>93</v>
      </c>
      <c r="H40" s="142"/>
      <c r="I40" s="138"/>
      <c r="J40" s="139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8" hidden="1">
      <c r="A1" s="21" t="s">
        <v>35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36</v>
      </c>
      <c r="C2" s="28" t="s">
        <v>37</v>
      </c>
      <c r="D2" s="28"/>
      <c r="E2" s="29">
        <v>1</v>
      </c>
      <c r="F2" s="29" t="s">
        <v>38</v>
      </c>
      <c r="G2" s="29"/>
      <c r="H2" s="29" t="s">
        <v>39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40</v>
      </c>
      <c r="C3" s="28" t="s">
        <v>41</v>
      </c>
      <c r="D3" s="28"/>
      <c r="E3" s="29">
        <v>2</v>
      </c>
      <c r="F3" s="29" t="s">
        <v>42</v>
      </c>
      <c r="G3" s="29"/>
      <c r="H3" s="29" t="s">
        <v>43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44</v>
      </c>
      <c r="C4" s="28" t="s">
        <v>45</v>
      </c>
      <c r="D4" s="28"/>
      <c r="E4" s="29">
        <v>3</v>
      </c>
      <c r="F4" s="29" t="s">
        <v>46</v>
      </c>
      <c r="G4" s="29"/>
      <c r="H4" s="29" t="s">
        <v>47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48</v>
      </c>
      <c r="C5" s="28" t="s">
        <v>49</v>
      </c>
      <c r="D5" s="28"/>
      <c r="E5" s="29">
        <v>4</v>
      </c>
      <c r="F5" s="29" t="s">
        <v>50</v>
      </c>
      <c r="G5" s="29"/>
      <c r="H5" s="29" t="s">
        <v>51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52</v>
      </c>
      <c r="C6" s="28" t="s">
        <v>53</v>
      </c>
      <c r="D6" s="28"/>
      <c r="E6" s="29">
        <v>5</v>
      </c>
      <c r="F6" s="29" t="s">
        <v>54</v>
      </c>
      <c r="G6" s="29"/>
      <c r="H6" s="29" t="s">
        <v>55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56</v>
      </c>
      <c r="C7" s="28" t="s">
        <v>57</v>
      </c>
      <c r="D7" s="28"/>
      <c r="E7" s="29">
        <v>6</v>
      </c>
      <c r="F7" s="29" t="s">
        <v>58</v>
      </c>
      <c r="G7" s="29"/>
      <c r="H7" s="29" t="s">
        <v>59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60</v>
      </c>
      <c r="C8" s="28" t="s">
        <v>61</v>
      </c>
      <c r="D8" s="28"/>
      <c r="E8" s="29">
        <v>7</v>
      </c>
      <c r="F8" s="29" t="s">
        <v>62</v>
      </c>
      <c r="G8" s="29"/>
      <c r="H8" s="29" t="s">
        <v>63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64</v>
      </c>
      <c r="G9" s="29"/>
      <c r="H9" s="29" t="s">
        <v>65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66</v>
      </c>
      <c r="G10" s="29"/>
      <c r="H10" s="29" t="s">
        <v>67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68</v>
      </c>
      <c r="G11" s="29"/>
      <c r="H11" s="29" t="s">
        <v>69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70</v>
      </c>
      <c r="G12" s="29"/>
      <c r="H12" s="29" t="s">
        <v>71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72</v>
      </c>
      <c r="G13" s="29"/>
      <c r="H13" s="29" t="s">
        <v>73</v>
      </c>
      <c r="I13" s="30"/>
      <c r="J13" s="29"/>
      <c r="K13" s="29"/>
      <c r="L13" s="29"/>
      <c r="M13" s="29"/>
    </row>
    <row r="14" spans="6:10" ht="12.75" customHeight="1">
      <c r="F14" s="118" t="str">
        <f>RESULTADOS!E52</f>
        <v>JAI-ALAI</v>
      </c>
      <c r="G14" s="156"/>
      <c r="H14" s="156"/>
      <c r="I14" s="156"/>
      <c r="J14" s="156"/>
    </row>
    <row r="15" spans="6:10" ht="12.75" customHeight="1">
      <c r="F15" s="156"/>
      <c r="G15" s="156"/>
      <c r="H15" s="156"/>
      <c r="I15" s="156"/>
      <c r="J15" s="156"/>
    </row>
    <row r="16" spans="6:10" ht="12.75" customHeight="1">
      <c r="F16" s="156"/>
      <c r="G16" s="156"/>
      <c r="H16" s="156"/>
      <c r="I16" s="156"/>
      <c r="J16" s="156"/>
    </row>
    <row r="17" spans="6:10" ht="12.75" customHeight="1">
      <c r="F17" s="156"/>
      <c r="G17" s="156"/>
      <c r="H17" s="156"/>
      <c r="I17" s="156"/>
      <c r="J17" s="156"/>
    </row>
    <row r="18" spans="3:10" ht="24">
      <c r="C18" s="122" t="s">
        <v>74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3.5">
      <c r="C20" s="123">
        <f>RESULTADOS!A55</f>
        <v>44683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75</v>
      </c>
      <c r="C22" s="124" t="s">
        <v>76</v>
      </c>
      <c r="D22" s="125"/>
      <c r="E22" s="126" t="s">
        <v>77</v>
      </c>
      <c r="F22" s="126"/>
      <c r="G22" s="126" t="s">
        <v>78</v>
      </c>
      <c r="H22" s="126"/>
      <c r="I22" s="127" t="s">
        <v>79</v>
      </c>
      <c r="J22" s="128"/>
      <c r="K22" s="48"/>
    </row>
    <row r="23" spans="2:11" ht="12.75">
      <c r="B23" s="47"/>
      <c r="C23" s="129" t="s">
        <v>80</v>
      </c>
      <c r="D23" s="130"/>
      <c r="E23" s="131" t="s">
        <v>81</v>
      </c>
      <c r="F23" s="130"/>
      <c r="G23" s="131" t="s">
        <v>82</v>
      </c>
      <c r="H23" s="130"/>
      <c r="I23" s="131" t="s">
        <v>83</v>
      </c>
      <c r="J23" s="132"/>
      <c r="K23" s="48"/>
    </row>
    <row r="24" spans="2:11" ht="32.25">
      <c r="B24" s="47" t="s">
        <v>75</v>
      </c>
      <c r="C24" s="133">
        <v>1</v>
      </c>
      <c r="D24" s="134"/>
      <c r="E24" s="157" t="str">
        <f>RESULTADOS!B59</f>
        <v>2</v>
      </c>
      <c r="F24" s="158"/>
      <c r="G24" s="159">
        <f>RESULTADOS!E57</f>
        <v>0</v>
      </c>
      <c r="H24" s="159"/>
      <c r="I24" s="157">
        <f>RESULTADOS!C57</f>
        <v>0</v>
      </c>
      <c r="J24" s="160"/>
      <c r="K24" s="48"/>
    </row>
    <row r="25" spans="2:11" ht="32.25">
      <c r="B25" s="47" t="s">
        <v>75</v>
      </c>
      <c r="C25" s="133">
        <v>2</v>
      </c>
      <c r="D25" s="134"/>
      <c r="E25" s="157" t="str">
        <f>RESULTADOS!B71</f>
        <v>4</v>
      </c>
      <c r="F25" s="158"/>
      <c r="G25" s="159">
        <f>RESULTADOS!E69</f>
        <v>0</v>
      </c>
      <c r="H25" s="159"/>
      <c r="I25" s="157">
        <f>RESULTADOS!C69</f>
        <v>0</v>
      </c>
      <c r="J25" s="160"/>
      <c r="K25" s="48"/>
    </row>
    <row r="26" spans="2:11" ht="32.25">
      <c r="B26" s="47" t="s">
        <v>75</v>
      </c>
      <c r="C26" s="133">
        <v>3</v>
      </c>
      <c r="D26" s="134"/>
      <c r="E26" s="157" t="str">
        <f>RESULTADOS!B83</f>
        <v>8</v>
      </c>
      <c r="F26" s="158"/>
      <c r="G26" s="159">
        <f>RESULTADOS!E81</f>
        <v>0</v>
      </c>
      <c r="H26" s="159"/>
      <c r="I26" s="157">
        <f>RESULTADOS!C81</f>
        <v>0</v>
      </c>
      <c r="J26" s="160"/>
      <c r="K26" s="48"/>
    </row>
    <row r="27" spans="2:11" ht="32.25">
      <c r="B27" s="47" t="s">
        <v>75</v>
      </c>
      <c r="C27" s="133">
        <v>4</v>
      </c>
      <c r="D27" s="134"/>
      <c r="E27" s="157" t="str">
        <f>RESULTADOS!B95</f>
        <v>5</v>
      </c>
      <c r="F27" s="158"/>
      <c r="G27" s="159">
        <f>RESULTADOS!E93</f>
        <v>0</v>
      </c>
      <c r="H27" s="159"/>
      <c r="I27" s="157">
        <f>RESULTADOS!C93</f>
        <v>0</v>
      </c>
      <c r="J27" s="160"/>
      <c r="K27" s="48"/>
    </row>
    <row r="28" spans="2:11" ht="32.25">
      <c r="B28" s="47" t="s">
        <v>75</v>
      </c>
      <c r="C28" s="133">
        <v>5</v>
      </c>
      <c r="D28" s="134"/>
      <c r="E28" s="157" t="str">
        <f>RESULTADOS!I59</f>
        <v>3</v>
      </c>
      <c r="F28" s="158"/>
      <c r="G28" s="159">
        <f>RESULTADOS!L57</f>
        <v>0</v>
      </c>
      <c r="H28" s="159"/>
      <c r="I28" s="157">
        <f>RESULTADOS!J57</f>
        <v>0</v>
      </c>
      <c r="J28" s="160"/>
      <c r="K28" s="48"/>
    </row>
    <row r="29" spans="2:11" ht="32.25">
      <c r="B29" s="35"/>
      <c r="C29" s="133">
        <f>C28+1</f>
        <v>6</v>
      </c>
      <c r="D29" s="134"/>
      <c r="E29" s="157" t="str">
        <f>RESULTADOS!I71</f>
        <v>5</v>
      </c>
      <c r="F29" s="158"/>
      <c r="G29" s="159">
        <f>RESULTADOS!L69</f>
        <v>0</v>
      </c>
      <c r="H29" s="159"/>
      <c r="I29" s="157">
        <f>RESULTADOS!J69</f>
        <v>0</v>
      </c>
      <c r="J29" s="160"/>
      <c r="K29" s="36"/>
    </row>
    <row r="30" spans="2:11" ht="32.25">
      <c r="B30" s="35"/>
      <c r="C30" s="133">
        <f>C29+1</f>
        <v>7</v>
      </c>
      <c r="D30" s="134"/>
      <c r="E30" s="157" t="str">
        <f>RESULTADOS!I83</f>
        <v>4</v>
      </c>
      <c r="F30" s="158"/>
      <c r="G30" s="159">
        <f>RESULTADOS!L81</f>
        <v>0</v>
      </c>
      <c r="H30" s="159"/>
      <c r="I30" s="157">
        <f>RESULTADOS!J81</f>
        <v>0</v>
      </c>
      <c r="J30" s="160"/>
      <c r="K30" s="36"/>
    </row>
    <row r="31" spans="2:11" ht="32.25">
      <c r="B31" s="35"/>
      <c r="C31" s="133">
        <f>C30+1</f>
        <v>8</v>
      </c>
      <c r="D31" s="134"/>
      <c r="E31" s="157" t="str">
        <f>RESULTADOS!I95</f>
        <v>6</v>
      </c>
      <c r="F31" s="158"/>
      <c r="G31" s="159">
        <f>RESULTADOS!L93</f>
        <v>0</v>
      </c>
      <c r="H31" s="159"/>
      <c r="I31" s="157">
        <f>RESULTADOS!J93</f>
        <v>0</v>
      </c>
      <c r="J31" s="160"/>
      <c r="K31" s="36"/>
    </row>
    <row r="32" spans="2:11" ht="32.25">
      <c r="B32" s="35"/>
      <c r="C32" s="133">
        <f>C31+1</f>
        <v>9</v>
      </c>
      <c r="D32" s="134"/>
      <c r="E32" s="157" t="e">
        <f>RESULTADOS!#REF!</f>
        <v>#REF!</v>
      </c>
      <c r="F32" s="158"/>
      <c r="G32" s="159" t="e">
        <f>RESULTADOS!#REF!</f>
        <v>#REF!</v>
      </c>
      <c r="H32" s="159"/>
      <c r="I32" s="157" t="e">
        <f>RESULTADOS!#REF!</f>
        <v>#REF!</v>
      </c>
      <c r="J32" s="160"/>
      <c r="K32" s="36"/>
    </row>
    <row r="33" spans="2:11" ht="32.25">
      <c r="B33" s="35"/>
      <c r="C33" s="133">
        <f>C32+1</f>
        <v>10</v>
      </c>
      <c r="D33" s="134"/>
      <c r="E33" s="157">
        <f>RESULTADOS!I107</f>
        <v>0</v>
      </c>
      <c r="F33" s="158"/>
      <c r="G33" s="159">
        <f>RESULTADOS!L105</f>
        <v>0</v>
      </c>
      <c r="H33" s="159"/>
      <c r="I33" s="157">
        <f>RESULTADOS!J105</f>
        <v>0</v>
      </c>
      <c r="J33" s="160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3" t="s">
        <v>84</v>
      </c>
      <c r="D35" s="144"/>
      <c r="E35" s="144"/>
      <c r="F35" s="144"/>
      <c r="G35" s="145" t="s">
        <v>85</v>
      </c>
      <c r="H35" s="145"/>
      <c r="I35" s="145"/>
      <c r="J35" s="146"/>
      <c r="K35" s="36"/>
    </row>
    <row r="36" spans="2:11" ht="19.5" thickBot="1">
      <c r="B36" s="35"/>
      <c r="C36" s="147" t="s">
        <v>93</v>
      </c>
      <c r="D36" s="148"/>
      <c r="E36" s="148"/>
      <c r="F36" s="148"/>
      <c r="G36" s="148" t="s">
        <v>93</v>
      </c>
      <c r="H36" s="148"/>
      <c r="I36" s="148"/>
      <c r="J36" s="149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0" t="s">
        <v>86</v>
      </c>
      <c r="D38" s="151"/>
      <c r="E38" s="151"/>
      <c r="F38" s="151"/>
      <c r="G38" s="151"/>
      <c r="H38" s="151"/>
      <c r="I38" s="151"/>
      <c r="J38" s="152"/>
      <c r="K38" s="40"/>
      <c r="L38" s="40"/>
    </row>
    <row r="39" spans="3:12" ht="18.75">
      <c r="C39" s="153" t="s">
        <v>87</v>
      </c>
      <c r="D39" s="154"/>
      <c r="E39" s="155" t="s">
        <v>88</v>
      </c>
      <c r="F39" s="155"/>
      <c r="G39" s="155" t="s">
        <v>89</v>
      </c>
      <c r="H39" s="155"/>
      <c r="I39" s="136" t="s">
        <v>93</v>
      </c>
      <c r="J39" s="137"/>
      <c r="K39" s="41"/>
      <c r="L39" s="41"/>
    </row>
    <row r="40" spans="3:12" ht="12.75" customHeight="1" thickBot="1">
      <c r="C40" s="140" t="s">
        <v>92</v>
      </c>
      <c r="D40" s="141"/>
      <c r="E40" s="142" t="s">
        <v>93</v>
      </c>
      <c r="F40" s="142"/>
      <c r="G40" s="142" t="s">
        <v>93</v>
      </c>
      <c r="H40" s="142"/>
      <c r="I40" s="138"/>
      <c r="J40" s="139"/>
      <c r="K40" s="42"/>
      <c r="L40" s="42"/>
    </row>
    <row r="41" spans="3:12" ht="18.7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8" hidden="1">
      <c r="A1" s="21" t="s">
        <v>35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36</v>
      </c>
      <c r="C2" s="28" t="s">
        <v>37</v>
      </c>
      <c r="D2" s="28"/>
      <c r="E2" s="29">
        <v>1</v>
      </c>
      <c r="F2" s="29" t="s">
        <v>38</v>
      </c>
      <c r="G2" s="29"/>
      <c r="H2" s="29" t="s">
        <v>39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40</v>
      </c>
      <c r="C3" s="28" t="s">
        <v>41</v>
      </c>
      <c r="D3" s="28"/>
      <c r="E3" s="29">
        <v>2</v>
      </c>
      <c r="F3" s="29" t="s">
        <v>42</v>
      </c>
      <c r="G3" s="29"/>
      <c r="H3" s="29" t="s">
        <v>43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44</v>
      </c>
      <c r="C4" s="28" t="s">
        <v>45</v>
      </c>
      <c r="D4" s="28"/>
      <c r="E4" s="29">
        <v>3</v>
      </c>
      <c r="F4" s="29" t="s">
        <v>46</v>
      </c>
      <c r="G4" s="29"/>
      <c r="H4" s="29" t="s">
        <v>47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48</v>
      </c>
      <c r="C5" s="28" t="s">
        <v>49</v>
      </c>
      <c r="D5" s="28"/>
      <c r="E5" s="29">
        <v>4</v>
      </c>
      <c r="F5" s="29" t="s">
        <v>50</v>
      </c>
      <c r="G5" s="29"/>
      <c r="H5" s="29" t="s">
        <v>51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52</v>
      </c>
      <c r="C6" s="28" t="s">
        <v>53</v>
      </c>
      <c r="D6" s="28"/>
      <c r="E6" s="29">
        <v>5</v>
      </c>
      <c r="F6" s="29" t="s">
        <v>54</v>
      </c>
      <c r="G6" s="29"/>
      <c r="H6" s="29" t="s">
        <v>55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56</v>
      </c>
      <c r="C7" s="28" t="s">
        <v>57</v>
      </c>
      <c r="D7" s="28"/>
      <c r="E7" s="29">
        <v>6</v>
      </c>
      <c r="F7" s="29" t="s">
        <v>58</v>
      </c>
      <c r="G7" s="29"/>
      <c r="H7" s="29" t="s">
        <v>59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60</v>
      </c>
      <c r="C8" s="28" t="s">
        <v>61</v>
      </c>
      <c r="D8" s="28"/>
      <c r="E8" s="29">
        <v>7</v>
      </c>
      <c r="F8" s="29" t="s">
        <v>62</v>
      </c>
      <c r="G8" s="29"/>
      <c r="H8" s="29" t="s">
        <v>63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64</v>
      </c>
      <c r="G9" s="29"/>
      <c r="H9" s="29" t="s">
        <v>65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66</v>
      </c>
      <c r="G10" s="29"/>
      <c r="H10" s="29" t="s">
        <v>67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68</v>
      </c>
      <c r="G11" s="29"/>
      <c r="H11" s="29" t="s">
        <v>69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70</v>
      </c>
      <c r="G12" s="29"/>
      <c r="H12" s="29" t="s">
        <v>71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72</v>
      </c>
      <c r="G13" s="29"/>
      <c r="H13" s="29" t="s">
        <v>73</v>
      </c>
      <c r="I13" s="30"/>
      <c r="J13" s="29"/>
      <c r="K13" s="29"/>
      <c r="L13" s="29"/>
      <c r="M13" s="29"/>
    </row>
    <row r="14" spans="8:10" ht="12.75">
      <c r="H14" s="161" t="str">
        <f>RESULTADOS!E52</f>
        <v>JAI-ALAI</v>
      </c>
      <c r="I14" s="162"/>
      <c r="J14" s="162"/>
    </row>
    <row r="15" spans="8:10" ht="12.75">
      <c r="H15" s="162"/>
      <c r="I15" s="162"/>
      <c r="J15" s="162"/>
    </row>
    <row r="16" spans="8:10" ht="12.75">
      <c r="H16" s="162"/>
      <c r="I16" s="162"/>
      <c r="J16" s="162"/>
    </row>
    <row r="17" spans="8:10" ht="12.75">
      <c r="H17" s="162"/>
      <c r="I17" s="162"/>
      <c r="J17" s="162"/>
    </row>
    <row r="18" spans="3:10" ht="24">
      <c r="C18" s="122" t="s">
        <v>90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3.5">
      <c r="C20" s="123" t="str">
        <f>L6&amp;"   /   "&amp;L7</f>
        <v>Sábado, Enero 0, 1900   /   Saturday, January 0, 1900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75</v>
      </c>
      <c r="C22" s="124" t="s">
        <v>76</v>
      </c>
      <c r="D22" s="125"/>
      <c r="E22" s="126" t="s">
        <v>77</v>
      </c>
      <c r="F22" s="126"/>
      <c r="G22" s="126" t="s">
        <v>78</v>
      </c>
      <c r="H22" s="126"/>
      <c r="I22" s="127" t="s">
        <v>79</v>
      </c>
      <c r="J22" s="128"/>
      <c r="K22" s="48"/>
    </row>
    <row r="23" spans="2:11" ht="12.75">
      <c r="B23" s="47"/>
      <c r="C23" s="129" t="s">
        <v>80</v>
      </c>
      <c r="D23" s="130"/>
      <c r="E23" s="131" t="s">
        <v>81</v>
      </c>
      <c r="F23" s="130"/>
      <c r="G23" s="131" t="s">
        <v>82</v>
      </c>
      <c r="H23" s="130"/>
      <c r="I23" s="131" t="s">
        <v>83</v>
      </c>
      <c r="J23" s="132"/>
      <c r="K23" s="48"/>
    </row>
    <row r="24" spans="2:11" ht="32.25">
      <c r="B24" s="47" t="s">
        <v>75</v>
      </c>
      <c r="C24" s="133">
        <v>1</v>
      </c>
      <c r="D24" s="134"/>
      <c r="E24" s="157" t="str">
        <f>RESULTADOS!B59</f>
        <v>2</v>
      </c>
      <c r="F24" s="158"/>
      <c r="G24" s="159">
        <f>RESULTADOS!E57</f>
        <v>0</v>
      </c>
      <c r="H24" s="159"/>
      <c r="I24" s="157">
        <f>RESULTADOS!C57</f>
        <v>0</v>
      </c>
      <c r="J24" s="160"/>
      <c r="K24" s="48"/>
    </row>
    <row r="25" spans="2:11" ht="32.25">
      <c r="B25" s="47" t="s">
        <v>75</v>
      </c>
      <c r="C25" s="133">
        <v>2</v>
      </c>
      <c r="D25" s="134"/>
      <c r="E25" s="157" t="str">
        <f>RESULTADOS!B71</f>
        <v>4</v>
      </c>
      <c r="F25" s="158"/>
      <c r="G25" s="159">
        <f>RESULTADOS!E69</f>
        <v>0</v>
      </c>
      <c r="H25" s="159"/>
      <c r="I25" s="157">
        <f>RESULTADOS!C69</f>
        <v>0</v>
      </c>
      <c r="J25" s="160"/>
      <c r="K25" s="48"/>
    </row>
    <row r="26" spans="2:11" ht="32.25">
      <c r="B26" s="47" t="s">
        <v>75</v>
      </c>
      <c r="C26" s="133">
        <v>3</v>
      </c>
      <c r="D26" s="134"/>
      <c r="E26" s="157" t="str">
        <f>RESULTADOS!B83</f>
        <v>8</v>
      </c>
      <c r="F26" s="158"/>
      <c r="G26" s="159">
        <f>RESULTADOS!E81</f>
        <v>0</v>
      </c>
      <c r="H26" s="159"/>
      <c r="I26" s="157">
        <f>RESULTADOS!C81</f>
        <v>0</v>
      </c>
      <c r="J26" s="160"/>
      <c r="K26" s="48"/>
    </row>
    <row r="27" spans="2:11" ht="32.25">
      <c r="B27" s="47" t="s">
        <v>75</v>
      </c>
      <c r="C27" s="133">
        <v>4</v>
      </c>
      <c r="D27" s="134"/>
      <c r="E27" s="157" t="str">
        <f>RESULTADOS!B95</f>
        <v>5</v>
      </c>
      <c r="F27" s="158"/>
      <c r="G27" s="159">
        <f>RESULTADOS!E93</f>
        <v>0</v>
      </c>
      <c r="H27" s="159"/>
      <c r="I27" s="157">
        <f>RESULTADOS!C93</f>
        <v>0</v>
      </c>
      <c r="J27" s="160"/>
      <c r="K27" s="48"/>
    </row>
    <row r="28" spans="2:11" ht="32.25">
      <c r="B28" s="47" t="s">
        <v>75</v>
      </c>
      <c r="C28" s="133">
        <v>5</v>
      </c>
      <c r="D28" s="134"/>
      <c r="E28" s="157" t="str">
        <f>RESULTADOS!I59</f>
        <v>3</v>
      </c>
      <c r="F28" s="158"/>
      <c r="G28" s="159">
        <f>RESULTADOS!L57</f>
        <v>0</v>
      </c>
      <c r="H28" s="159"/>
      <c r="I28" s="157">
        <f>RESULTADOS!J57</f>
        <v>0</v>
      </c>
      <c r="J28" s="160"/>
      <c r="K28" s="48"/>
    </row>
    <row r="29" spans="2:11" ht="32.25">
      <c r="B29" s="35"/>
      <c r="C29" s="133">
        <f>C28+1</f>
        <v>6</v>
      </c>
      <c r="D29" s="134"/>
      <c r="E29" s="157" t="str">
        <f>RESULTADOS!I71</f>
        <v>5</v>
      </c>
      <c r="F29" s="158"/>
      <c r="G29" s="159">
        <f>RESULTADOS!L69</f>
        <v>0</v>
      </c>
      <c r="H29" s="159"/>
      <c r="I29" s="157">
        <f>RESULTADOS!J69</f>
        <v>0</v>
      </c>
      <c r="J29" s="160"/>
      <c r="K29" s="36"/>
    </row>
    <row r="30" spans="2:11" ht="32.25">
      <c r="B30" s="35"/>
      <c r="C30" s="133">
        <f>C29+1</f>
        <v>7</v>
      </c>
      <c r="D30" s="134"/>
      <c r="E30" s="157" t="str">
        <f>RESULTADOS!I83</f>
        <v>4</v>
      </c>
      <c r="F30" s="158"/>
      <c r="G30" s="159">
        <f>RESULTADOS!L81</f>
        <v>0</v>
      </c>
      <c r="H30" s="159"/>
      <c r="I30" s="157">
        <f>RESULTADOS!J81</f>
        <v>0</v>
      </c>
      <c r="J30" s="160"/>
      <c r="K30" s="36"/>
    </row>
    <row r="31" spans="2:11" ht="32.25">
      <c r="B31" s="35"/>
      <c r="C31" s="133">
        <f>C30+1</f>
        <v>8</v>
      </c>
      <c r="D31" s="134"/>
      <c r="E31" s="157" t="str">
        <f>RESULTADOS!I95</f>
        <v>6</v>
      </c>
      <c r="F31" s="158"/>
      <c r="G31" s="159">
        <f>RESULTADOS!L93</f>
        <v>0</v>
      </c>
      <c r="H31" s="159"/>
      <c r="I31" s="157">
        <f>RESULTADOS!J93</f>
        <v>0</v>
      </c>
      <c r="J31" s="160"/>
      <c r="K31" s="36"/>
    </row>
    <row r="32" spans="2:11" ht="32.25">
      <c r="B32" s="35"/>
      <c r="C32" s="133">
        <f>C31+1</f>
        <v>9</v>
      </c>
      <c r="D32" s="134"/>
      <c r="E32" s="157" t="e">
        <f>RESULTADOS!#REF!</f>
        <v>#REF!</v>
      </c>
      <c r="F32" s="158"/>
      <c r="G32" s="159" t="e">
        <f>RESULTADOS!#REF!</f>
        <v>#REF!</v>
      </c>
      <c r="H32" s="159"/>
      <c r="I32" s="157" t="e">
        <f>RESULTADOS!#REF!</f>
        <v>#REF!</v>
      </c>
      <c r="J32" s="160"/>
      <c r="K32" s="36"/>
    </row>
    <row r="33" spans="2:11" ht="32.25">
      <c r="B33" s="35"/>
      <c r="C33" s="133">
        <f>C32+1</f>
        <v>10</v>
      </c>
      <c r="D33" s="134"/>
      <c r="E33" s="157">
        <f>RESULTADOS!I107</f>
        <v>0</v>
      </c>
      <c r="F33" s="158"/>
      <c r="G33" s="159">
        <f>RESULTADOS!L105</f>
        <v>0</v>
      </c>
      <c r="H33" s="159"/>
      <c r="I33" s="157">
        <f>RESULTADOS!J105</f>
        <v>0</v>
      </c>
      <c r="J33" s="160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3" t="s">
        <v>84</v>
      </c>
      <c r="D35" s="144"/>
      <c r="E35" s="144"/>
      <c r="F35" s="144"/>
      <c r="G35" s="145" t="s">
        <v>85</v>
      </c>
      <c r="H35" s="145"/>
      <c r="I35" s="145"/>
      <c r="J35" s="146"/>
      <c r="K35" s="40"/>
      <c r="L35" s="40"/>
    </row>
    <row r="36" spans="3:12" ht="19.5" thickBot="1">
      <c r="C36" s="147"/>
      <c r="D36" s="148"/>
      <c r="E36" s="148"/>
      <c r="F36" s="148"/>
      <c r="G36" s="148" t="s">
        <v>93</v>
      </c>
      <c r="H36" s="148"/>
      <c r="I36" s="148"/>
      <c r="J36" s="149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8.75">
      <c r="C38" s="150" t="s">
        <v>86</v>
      </c>
      <c r="D38" s="151"/>
      <c r="E38" s="151"/>
      <c r="F38" s="151"/>
      <c r="G38" s="151"/>
      <c r="H38" s="151"/>
      <c r="I38" s="151"/>
      <c r="J38" s="152"/>
      <c r="K38" s="42"/>
      <c r="L38" s="42"/>
    </row>
    <row r="39" spans="3:10" ht="12.75">
      <c r="C39" s="153" t="s">
        <v>87</v>
      </c>
      <c r="D39" s="154"/>
      <c r="E39" s="155" t="s">
        <v>88</v>
      </c>
      <c r="F39" s="155"/>
      <c r="G39" s="155" t="s">
        <v>89</v>
      </c>
      <c r="H39" s="155"/>
      <c r="I39" s="136">
        <v>0</v>
      </c>
      <c r="J39" s="137"/>
    </row>
    <row r="40" spans="3:12" ht="13.5" thickBot="1">
      <c r="C40" s="140" t="s">
        <v>92</v>
      </c>
      <c r="D40" s="141"/>
      <c r="E40" s="142" t="s">
        <v>93</v>
      </c>
      <c r="F40" s="142"/>
      <c r="G40" s="142" t="s">
        <v>93</v>
      </c>
      <c r="H40" s="142"/>
      <c r="I40" s="138"/>
      <c r="J40" s="139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0" t="s">
        <v>91</v>
      </c>
      <c r="D42" s="151"/>
      <c r="E42" s="151"/>
      <c r="F42" s="151"/>
      <c r="G42" s="151"/>
      <c r="H42" s="151"/>
      <c r="I42" s="151"/>
      <c r="J42" s="152"/>
    </row>
    <row r="43" spans="3:10" ht="12.75">
      <c r="C43" s="153" t="s">
        <v>87</v>
      </c>
      <c r="D43" s="154"/>
      <c r="E43" s="155" t="s">
        <v>88</v>
      </c>
      <c r="F43" s="155"/>
      <c r="G43" s="155" t="s">
        <v>89</v>
      </c>
      <c r="H43" s="155"/>
      <c r="I43" s="136"/>
      <c r="J43" s="137"/>
    </row>
    <row r="44" spans="3:10" ht="13.5" thickBot="1">
      <c r="C44" s="140" t="s">
        <v>94</v>
      </c>
      <c r="D44" s="141"/>
      <c r="E44" s="142" t="s">
        <v>93</v>
      </c>
      <c r="F44" s="142"/>
      <c r="G44" s="142" t="s">
        <v>93</v>
      </c>
      <c r="H44" s="142"/>
      <c r="I44" s="138"/>
      <c r="J44" s="139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Victor Mendoza</cp:lastModifiedBy>
  <cp:lastPrinted>2021-05-20T15:05:19Z</cp:lastPrinted>
  <dcterms:created xsi:type="dcterms:W3CDTF">2002-12-01T18:18:16Z</dcterms:created>
  <dcterms:modified xsi:type="dcterms:W3CDTF">2022-05-02T21:23:04Z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