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<sst xmlns="http://schemas.openxmlformats.org/spreadsheetml/2006/main" count="504" uniqueCount="217">
  <si>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</si>
  <si>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</si>
  <si>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</si>
  <si>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</si>
  <si>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</si>
  <si>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</si>
  <si>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</si>
  <si>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</si>
  <si>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</si>
  <si>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</si>
  <si>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</si>
  <si>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</si>
  <si>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</si>
  <si>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</si>
  <si>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</si>
  <si>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</si>
  <si>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</si>
  <si>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</si>
  <si>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</si>
  <si>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</si>
  <si>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</si>
  <si>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</si>
  <si>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</si>
  <si>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</si>
  <si>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</si>
  <si>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</si>
  <si>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</si>
  <si>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</si>
  <si>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</si>
  <si>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</si>
  <si>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</si>
  <si>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</si>
  <si>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</si>
  <si>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</si>
  <si>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</si>
  <si>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</si>
  <si>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</si>
  <si>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</si>
  <si>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</si>
  <si>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</si>
  <si>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</si>
  <si>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</si>
  <si>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</si>
  <si>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</si>
  <si>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</si>
  <si>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</si>
  <si>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</si>
  <si>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</si>
  <si>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</si>
  <si>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</si>
  <si>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</si>
  <si>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</si>
  <si>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</si>
  <si>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</si>
  <si>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</si>
  <si>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</si>
  <si>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</si>
  <si>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</si>
  <si>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</si>
  <si>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</si>
  <si>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</si>
  <si>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</si>
  <si>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</si>
  <si>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</si>
  <si>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</si>
  <si>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</si>
  <si>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</si>
  <si>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</si>
  <si>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</si>
  <si>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</si>
  <si>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</si>
  <si>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</si>
  <si>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</si>
  <si>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</si>
  <si>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</si>
  <si>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</si>
  <si>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</si>
  <si>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</si>
  <si>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</si>
  <si>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</si>
  <si>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</si>
  <si>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</si>
  <si>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</si>
  <si>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</si>
  <si>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</si>
  <si>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</si>
  <si>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</si>
  <si>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</si>
  <si>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</si>
  <si>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</si>
  <si>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</si>
  <si>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</si>
  <si>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</si>
  <si>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</si>
  <si>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</si>
  <si>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</si>
  <si>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</si>
  <si>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</si>
  <si>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</si>
  <si>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</si>
  <si>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</si>
  <si>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</si>
  <si>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</si>
  <si>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</si>
  <si>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</si>
  <si>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</si>
  <si>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</si>
  <si>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</si>
  <si>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</si>
  <si>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</si>
  <si>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</si>
  <si>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</si>
  <si>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</si>
  <si>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</si>
  <si>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</si>
  <si>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</si>
  <si>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</si>
  <si>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</si>
  <si>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</si>
  <si>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</si>
  <si>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</si>
  <si>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</si>
  <si>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</si>
  <si>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</si>
  <si>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</si>
  <si>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</si>
  <si>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</si>
  <si>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</si>
  <si>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</si>
  <si>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</si>
  <si>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</si>
  <si>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</si>
  <si>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</si>
  <si>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</si>
  <si>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</si>
  <si>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</si>
  <si>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</si>
  <si>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</si>
  <si>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</si>
  <si>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</si>
  <si>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</si>
  <si>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</si>
  <si>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</si>
  <si>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</si>
  <si>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</si>
  <si>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</si>
  <si>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</si>
  <si>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</si>
  <si>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</si>
  <si>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</si>
  <si>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rairie Meadows 2022-05-20   Race: 1   </t>
  </si>
  <si>
    <t>PRG</t>
  </si>
  <si>
    <t>Win</t>
  </si>
  <si>
    <t>Place</t>
  </si>
  <si>
    <t>Show</t>
  </si>
  <si>
    <t> 10.40   </t>
  </si>
  <si>
    <t> 4.40   </t>
  </si>
  <si>
    <t>     </t>
  </si>
  <si>
    <t> 5.60   </t>
  </si>
  <si>
    <t>Prairie Meadows 2022-05-20   Race: 2   </t>
  </si>
  <si>
    <t> 7.40   </t>
  </si>
  <si>
    <t> 3.00   </t>
  </si>
  <si>
    <t> 9.80   </t>
  </si>
  <si>
    <t> 6.20   </t>
  </si>
  <si>
    <t> 2.80   </t>
  </si>
  <si>
    <t>Prairie Meadows 2022-05-20   Race: 3   </t>
  </si>
  <si>
    <t> 3.40   </t>
  </si>
  <si>
    <t> 2.10   </t>
  </si>
  <si>
    <t> 3.60   </t>
  </si>
  <si>
    <t>Prairie Meadows 2022-05-20   Race: 4   </t>
  </si>
  <si>
    <t> 8.40   </t>
  </si>
  <si>
    <t> 4.60   </t>
  </si>
  <si>
    <t> 3.80   </t>
  </si>
  <si>
    <t> 4.00   </t>
  </si>
  <si>
    <t>Prairie Meadows 2022-05-20   Race: 5   </t>
  </si>
  <si>
    <t> 7.80   </t>
  </si>
  <si>
    <t> 3.20   </t>
  </si>
  <si>
    <t>Prairie Meadows 2022-05-20   Race: 6   </t>
  </si>
  <si>
    <t> 2.60   </t>
  </si>
  <si>
    <t> 5.20   </t>
  </si>
  <si>
    <t>70.60</t>
  </si>
  <si>
    <t>140.60</t>
  </si>
  <si>
    <t>69.80</t>
  </si>
  <si>
    <t>153.60</t>
  </si>
  <si>
    <t>6/4/5/2-6/4/5/1</t>
  </si>
  <si>
    <t>203.60-626.60</t>
  </si>
  <si>
    <t>33.60</t>
  </si>
  <si>
    <t>10.00</t>
  </si>
  <si>
    <t>46.20</t>
  </si>
  <si>
    <t>20.60</t>
  </si>
  <si>
    <t>89.00</t>
  </si>
  <si>
    <t>35.80</t>
  </si>
  <si>
    <t>158.00</t>
  </si>
  <si>
    <t>3/1/4/6</t>
  </si>
  <si>
    <t>632.20</t>
  </si>
  <si>
    <t>23.80</t>
  </si>
  <si>
    <t>75.60</t>
  </si>
  <si>
    <t>620.40</t>
  </si>
  <si>
    <t>43.80</t>
  </si>
  <si>
    <t>191.20</t>
  </si>
  <si>
    <t>5/3/6/7</t>
  </si>
  <si>
    <t>1146.60</t>
  </si>
  <si>
    <t>68.20</t>
  </si>
  <si>
    <t>75.00</t>
  </si>
  <si>
    <t>13.40</t>
  </si>
  <si>
    <t>79.20</t>
  </si>
  <si>
    <t>1/4/5/6</t>
  </si>
  <si>
    <t>183.40</t>
  </si>
  <si>
    <t>11.40</t>
  </si>
  <si>
    <t>95.00</t>
  </si>
  <si>
    <t>40.40</t>
  </si>
  <si>
    <t>45.20-126.20</t>
  </si>
  <si>
    <t>4/2/1/6-4/2/6/1</t>
  </si>
  <si>
    <t>246.20-430.60</t>
  </si>
  <si>
    <t>83.60</t>
  </si>
  <si>
    <t>660.80</t>
  </si>
  <si>
    <t>24.20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</si>
</sst>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5" t="s">
        <v>150</v>
      </c>
      <c r="B1" s="166"/>
      <c r="C1" s="166"/>
      <c r="D1" s="166"/>
      <c r="E1" s="167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68" t="s">
        <v>151</v>
      </c>
      <c r="B2" s="168"/>
      <c r="C2" s="168" t="s">
        <v>152</v>
      </c>
      <c r="D2" s="168" t="s">
        <v>153</v>
      </c>
      <c r="E2" s="168" t="s">
        <v>154</v>
      </c>
      <c r="G2" s="83" t="s">
        <v>148</v>
      </c>
      <c r="I2" s="17" t="s">
        <v>26</v>
      </c>
      <c r="J2" s="70" t="e">
        <f>_XLL.REDOND.MULT(G3,0.1)</f>
        <v>#VALUE!</v>
      </c>
      <c r="K2" s="70"/>
      <c r="L2" s="19" t="s">
        <v>18</v>
      </c>
      <c r="M2" s="19"/>
      <c r="N2" s="94"/>
    </row>
    <row r="3" spans="1:14" ht="12.75">
      <c r="A3" s="168">
        <v>1</v>
      </c>
      <c r="B3" s="169"/>
      <c r="C3" s="170" t="s">
        <v>155</v>
      </c>
      <c r="D3" s="170" t="s">
        <v>156</v>
      </c>
      <c r="E3" s="170" t="s">
        <v>157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/>
      <c r="L3" s="97"/>
      <c r="M3" s="97"/>
      <c r="N3" s="94"/>
    </row>
    <row r="4" spans="1:14" ht="12.75">
      <c r="A4" s="168">
        <v>4</v>
      </c>
      <c r="B4" s="169"/>
      <c r="C4" s="170" t="s">
        <v>157</v>
      </c>
      <c r="D4" s="170" t="s">
        <v>158</v>
      </c>
      <c r="E4" s="170" t="s">
        <v>157</v>
      </c>
      <c r="G4" s="80"/>
      <c r="I4" s="17" t="s">
        <v>28</v>
      </c>
      <c r="J4" s="70" t="e">
        <f>_XLL.REDOND.MULT(G13,0.1)</f>
        <v>#VALUE!</v>
      </c>
      <c r="K4" s="70"/>
      <c r="L4" s="19"/>
      <c r="M4" s="19"/>
      <c r="N4" s="94"/>
    </row>
    <row r="5" spans="1:14" ht="12.75">
      <c r="A5" s="168"/>
      <c r="B5" s="169"/>
      <c r="C5" s="170" t="s">
        <v>157</v>
      </c>
      <c r="D5" s="170" t="s">
        <v>157</v>
      </c>
      <c r="E5" s="170" t="s">
        <v>157</v>
      </c>
      <c r="G5" s="80"/>
      <c r="I5" s="95" t="s">
        <v>29</v>
      </c>
      <c r="J5" s="96" t="e">
        <f>_XLL.REDOND.MULT(G18,0.1)</f>
        <v>#VALUE!</v>
      </c>
      <c r="K5" s="96"/>
      <c r="L5" s="97"/>
      <c r="M5" s="97"/>
      <c r="N5" s="94"/>
    </row>
    <row r="6" spans="1:14" ht="12.75">
      <c r="A6" s="165" t="s">
        <v>159</v>
      </c>
      <c r="B6" s="166"/>
      <c r="C6" s="166"/>
      <c r="D6" s="166"/>
      <c r="E6" s="167"/>
      <c r="G6" s="80"/>
      <c r="I6" s="17" t="s">
        <v>30</v>
      </c>
      <c r="J6" s="72" t="e">
        <f>_XLL.REDOND.MULT(G23,0.1)</f>
        <v>#VALUE!</v>
      </c>
      <c r="K6" s="72"/>
      <c r="L6" s="19" t="s">
        <v>20</v>
      </c>
      <c r="M6" s="19"/>
      <c r="N6" s="94"/>
    </row>
    <row r="7" spans="1:16" ht="12.75" customHeight="1">
      <c r="A7" s="168" t="s">
        <v>151</v>
      </c>
      <c r="B7" s="168"/>
      <c r="C7" s="168" t="s">
        <v>152</v>
      </c>
      <c r="D7" s="168" t="s">
        <v>153</v>
      </c>
      <c r="E7" s="168" t="s">
        <v>154</v>
      </c>
      <c r="G7" s="80"/>
      <c r="I7" s="95" t="s">
        <v>31</v>
      </c>
      <c r="J7" s="96" t="e">
        <f>_XLL.REDOND.MULT(G28,0.1)</f>
        <v>#VALUE!</v>
      </c>
      <c r="K7" s="96"/>
      <c r="L7" s="97"/>
      <c r="M7" s="97"/>
      <c r="N7" s="94"/>
      <c r="O7" s="7"/>
      <c r="P7" s="7"/>
    </row>
    <row r="8" spans="1:16" ht="12.75" customHeight="1">
      <c r="A8" s="168">
        <v>6</v>
      </c>
      <c r="B8" s="169"/>
      <c r="C8" s="170" t="s">
        <v>160</v>
      </c>
      <c r="D8" s="170" t="s">
        <v>156</v>
      </c>
      <c r="E8" s="170" t="s">
        <v>161</v>
      </c>
      <c r="G8" s="80" t="e">
        <f>C8*D9/2</f>
        <v>#VALUE!</v>
      </c>
      <c r="I8" s="17" t="s">
        <v>32</v>
      </c>
      <c r="J8" s="72">
        <f>_XLL.REDOND.MULT(G33,0.1)</f>
        <v>0</v>
      </c>
      <c r="K8" s="72"/>
      <c r="L8" s="19"/>
      <c r="M8" s="19"/>
      <c r="N8" s="94"/>
      <c r="O8" s="8"/>
      <c r="P8" s="8"/>
    </row>
    <row r="9" spans="1:16" ht="14.25">
      <c r="A9" s="168">
        <v>4</v>
      </c>
      <c r="B9" s="169"/>
      <c r="C9" s="170" t="s">
        <v>157</v>
      </c>
      <c r="D9" s="170" t="s">
        <v>162</v>
      </c>
      <c r="E9" s="170" t="s">
        <v>163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14.25">
      <c r="A10" s="168">
        <v>5</v>
      </c>
      <c r="B10" s="169"/>
      <c r="C10" s="170" t="s">
        <v>157</v>
      </c>
      <c r="D10" s="170" t="s">
        <v>157</v>
      </c>
      <c r="E10" s="170" t="s">
        <v>164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65" t="s">
        <v>165</v>
      </c>
      <c r="B11" s="166"/>
      <c r="C11" s="166"/>
      <c r="D11" s="166"/>
      <c r="E11" s="167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68" t="s">
        <v>151</v>
      </c>
      <c r="B12" s="168"/>
      <c r="C12" s="168" t="s">
        <v>152</v>
      </c>
      <c r="D12" s="168" t="s">
        <v>153</v>
      </c>
      <c r="E12" s="168" t="s">
        <v>154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14.25">
      <c r="A13" s="168">
        <v>2</v>
      </c>
      <c r="B13" s="169"/>
      <c r="C13" s="170" t="s">
        <v>166</v>
      </c>
      <c r="D13" s="170" t="s">
        <v>167</v>
      </c>
      <c r="E13" s="170" t="s">
        <v>157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14.25">
      <c r="A14" s="168">
        <v>5</v>
      </c>
      <c r="B14" s="169"/>
      <c r="C14" s="170" t="s">
        <v>157</v>
      </c>
      <c r="D14" s="170" t="s">
        <v>168</v>
      </c>
      <c r="E14" s="170" t="s">
        <v>157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14.25">
      <c r="A15" s="168"/>
      <c r="B15" s="169"/>
      <c r="C15" s="170" t="s">
        <v>157</v>
      </c>
      <c r="D15" s="170" t="s">
        <v>157</v>
      </c>
      <c r="E15" s="170" t="s">
        <v>157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65" t="s">
        <v>169</v>
      </c>
      <c r="B16" s="166"/>
      <c r="C16" s="166"/>
      <c r="D16" s="166"/>
      <c r="E16" s="167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68" t="s">
        <v>151</v>
      </c>
      <c r="B17" s="168"/>
      <c r="C17" s="168" t="s">
        <v>152</v>
      </c>
      <c r="D17" s="168" t="s">
        <v>153</v>
      </c>
      <c r="E17" s="168" t="s">
        <v>154</v>
      </c>
      <c r="G17" s="80"/>
      <c r="M17" s="15"/>
      <c r="N17" s="10"/>
      <c r="O17" s="12"/>
      <c r="P17" s="10"/>
    </row>
    <row r="18" spans="1:16" ht="14.25">
      <c r="A18" s="168">
        <v>3</v>
      </c>
      <c r="B18" s="169"/>
      <c r="C18" s="170" t="s">
        <v>170</v>
      </c>
      <c r="D18" s="170" t="s">
        <v>171</v>
      </c>
      <c r="E18" s="170" t="s">
        <v>172</v>
      </c>
      <c r="G18" s="80" t="e">
        <f>C18*D19/2</f>
        <v>#VALUE!</v>
      </c>
      <c r="M18" s="15"/>
      <c r="N18" s="10"/>
      <c r="O18" s="12"/>
      <c r="P18" s="10"/>
    </row>
    <row r="19" spans="1:16" ht="14.25">
      <c r="A19" s="168">
        <v>1</v>
      </c>
      <c r="B19" s="169"/>
      <c r="C19" s="170" t="s">
        <v>157</v>
      </c>
      <c r="D19" s="170" t="s">
        <v>156</v>
      </c>
      <c r="E19" s="170" t="s">
        <v>173</v>
      </c>
      <c r="G19" s="80"/>
      <c r="M19" s="15"/>
      <c r="N19" s="10"/>
      <c r="O19" s="12"/>
      <c r="P19" s="10"/>
    </row>
    <row r="20" spans="1:16" ht="14.25">
      <c r="A20" s="168">
        <v>4</v>
      </c>
      <c r="B20" s="169"/>
      <c r="C20" s="170" t="s">
        <v>157</v>
      </c>
      <c r="D20" s="170" t="s">
        <v>157</v>
      </c>
      <c r="E20" s="170" t="s">
        <v>171</v>
      </c>
      <c r="G20" s="80"/>
      <c r="M20" s="16"/>
      <c r="N20" s="13"/>
      <c r="O20" s="14"/>
      <c r="P20" s="13"/>
    </row>
    <row r="21" spans="1:7" ht="12.75">
      <c r="A21" s="165" t="s">
        <v>174</v>
      </c>
      <c r="B21" s="166"/>
      <c r="C21" s="166"/>
      <c r="D21" s="166"/>
      <c r="E21" s="167"/>
      <c r="G21" s="80"/>
    </row>
    <row r="22" spans="1:7" ht="12.75">
      <c r="A22" s="168" t="s">
        <v>151</v>
      </c>
      <c r="B22" s="168"/>
      <c r="C22" s="168" t="s">
        <v>152</v>
      </c>
      <c r="D22" s="168" t="s">
        <v>153</v>
      </c>
      <c r="E22" s="168" t="s">
        <v>154</v>
      </c>
      <c r="G22" s="80"/>
    </row>
    <row r="23" spans="1:7" ht="12.75">
      <c r="A23" s="168">
        <v>5</v>
      </c>
      <c r="B23" s="169"/>
      <c r="C23" s="170" t="s">
        <v>160</v>
      </c>
      <c r="D23" s="170" t="s">
        <v>173</v>
      </c>
      <c r="E23" s="170" t="s">
        <v>161</v>
      </c>
      <c r="G23" s="80" t="e">
        <f>C23*D24/2</f>
        <v>#VALUE!</v>
      </c>
    </row>
    <row r="24" spans="1:7" ht="12.75">
      <c r="A24" s="168">
        <v>3</v>
      </c>
      <c r="B24" s="169"/>
      <c r="C24" s="170" t="s">
        <v>157</v>
      </c>
      <c r="D24" s="170" t="s">
        <v>175</v>
      </c>
      <c r="E24" s="170" t="s">
        <v>172</v>
      </c>
      <c r="G24" s="80"/>
    </row>
    <row r="25" spans="1:7" ht="12.75">
      <c r="A25" s="168">
        <v>6</v>
      </c>
      <c r="B25" s="169"/>
      <c r="C25" s="170" t="s">
        <v>157</v>
      </c>
      <c r="D25" s="170" t="s">
        <v>157</v>
      </c>
      <c r="E25" s="170" t="s">
        <v>176</v>
      </c>
      <c r="G25" s="80"/>
    </row>
    <row r="26" spans="1:7" ht="12.75">
      <c r="A26" s="165" t="s">
        <v>177</v>
      </c>
      <c r="B26" s="166"/>
      <c r="C26" s="166"/>
      <c r="D26" s="166"/>
      <c r="E26" s="167"/>
      <c r="G26" s="80"/>
    </row>
    <row r="27" spans="1:7" ht="12.75">
      <c r="A27" s="168" t="s">
        <v>151</v>
      </c>
      <c r="B27" s="168"/>
      <c r="C27" s="168" t="s">
        <v>152</v>
      </c>
      <c r="D27" s="168" t="s">
        <v>153</v>
      </c>
      <c r="E27" s="168" t="s">
        <v>154</v>
      </c>
      <c r="G27" s="80"/>
    </row>
    <row r="28" spans="1:7" ht="12.75">
      <c r="A28" s="168">
        <v>1</v>
      </c>
      <c r="B28" s="169"/>
      <c r="C28" s="170" t="s">
        <v>156</v>
      </c>
      <c r="D28" s="170" t="s">
        <v>178</v>
      </c>
      <c r="E28" s="170" t="s">
        <v>167</v>
      </c>
      <c r="G28" s="80" t="e">
        <f>C28*D29/2</f>
        <v>#VALUE!</v>
      </c>
    </row>
    <row r="29" spans="1:7" ht="12.75">
      <c r="A29" s="168">
        <v>4</v>
      </c>
      <c r="B29" s="169"/>
      <c r="C29" s="170" t="s">
        <v>157</v>
      </c>
      <c r="D29" s="170" t="s">
        <v>172</v>
      </c>
      <c r="E29" s="170" t="s">
        <v>176</v>
      </c>
      <c r="G29" s="80"/>
    </row>
    <row r="30" spans="1:7" ht="12.75">
      <c r="A30" s="168">
        <v>5</v>
      </c>
      <c r="B30" s="169"/>
      <c r="C30" s="170" t="s">
        <v>157</v>
      </c>
      <c r="D30" s="170" t="s">
        <v>157</v>
      </c>
      <c r="E30" s="170" t="s">
        <v>179</v>
      </c>
      <c r="G30" s="80"/>
    </row>
    <row r="31" spans="1:7" ht="12.75">
      <c r="A31" s="85"/>
      <c r="B31" s="85"/>
      <c r="C31" s="85"/>
      <c r="D31" s="85"/>
      <c r="E31" s="85"/>
      <c r="G31" s="80"/>
    </row>
    <row r="32" spans="1:16" ht="12.75">
      <c r="A32" s="85"/>
      <c r="B32" s="85"/>
      <c r="C32" s="85"/>
      <c r="D32" s="85"/>
      <c r="E32" s="85"/>
      <c r="G32" s="80"/>
      <c r="L32" s="74"/>
      <c r="M32" s="74"/>
      <c r="N32" s="74"/>
      <c r="O32" s="74"/>
      <c r="P32" s="74"/>
    </row>
    <row r="33" spans="1:16" ht="15" customHeight="1">
      <c r="A33" s="85"/>
      <c r="B33" s="85"/>
      <c r="C33" s="84"/>
      <c r="D33" s="84"/>
      <c r="E33" s="84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5"/>
      <c r="B34" s="85"/>
      <c r="C34" s="84"/>
      <c r="D34" s="84"/>
      <c r="E34" s="84"/>
      <c r="G34" s="80"/>
      <c r="L34" s="74"/>
      <c r="M34" s="74"/>
      <c r="N34" s="74"/>
      <c r="O34" s="74"/>
      <c r="P34" s="74"/>
    </row>
    <row r="35" spans="1:16" ht="12.75">
      <c r="A35" s="85"/>
      <c r="B35" s="85"/>
      <c r="C35" s="84"/>
      <c r="D35" s="84"/>
      <c r="E35" s="84"/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87" sqref="L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96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97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98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99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100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101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102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103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104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105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106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107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108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109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110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111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112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113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114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115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116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117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118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119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120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121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122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123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124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125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126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127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128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129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130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131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132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133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134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135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136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137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138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139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140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141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142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143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144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145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146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9" t="s">
        <v>102</v>
      </c>
      <c r="F52" s="119"/>
      <c r="G52" s="119"/>
      <c r="H52" s="119"/>
      <c r="I52" s="119"/>
      <c r="J52" s="119"/>
      <c r="K52" s="54"/>
    </row>
    <row r="53" spans="1:13" ht="18" customHeight="1">
      <c r="A53" s="20"/>
      <c r="B53" s="20"/>
      <c r="C53" s="20"/>
      <c r="D53" s="54"/>
      <c r="E53" s="119"/>
      <c r="F53" s="119"/>
      <c r="G53" s="119"/>
      <c r="H53" s="119"/>
      <c r="I53" s="119"/>
      <c r="J53" s="119"/>
      <c r="K53" s="54"/>
      <c r="L53" s="20"/>
      <c r="M53" s="20"/>
    </row>
    <row r="54" spans="1:13" ht="18" customHeight="1">
      <c r="A54" s="20"/>
      <c r="B54" s="20"/>
      <c r="C54" s="20"/>
      <c r="D54" s="54"/>
      <c r="E54" s="119"/>
      <c r="F54" s="119"/>
      <c r="G54" s="119"/>
      <c r="H54" s="119"/>
      <c r="I54" s="119"/>
      <c r="J54" s="119"/>
      <c r="K54" s="54"/>
      <c r="L54" s="20"/>
      <c r="M54" s="20"/>
    </row>
    <row r="55" spans="1:13" s="3" customFormat="1" ht="18.75" customHeight="1">
      <c r="A55" s="115">
        <v>44701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 t="str">
        <f>Info!L2</f>
        <v>2</v>
      </c>
      <c r="F57" s="112"/>
      <c r="G57" s="59"/>
      <c r="H57" s="111" t="s">
        <v>13</v>
      </c>
      <c r="I57" s="111"/>
      <c r="J57" s="57">
        <f>Info!M6</f>
        <v>0</v>
      </c>
      <c r="K57" s="58" t="s">
        <v>8</v>
      </c>
      <c r="L57" s="112" t="str">
        <f>Info!L6</f>
        <v>4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10.40   </v>
      </c>
      <c r="E59" s="76" t="str">
        <f>Info!D3</f>
        <v> 4.40   </v>
      </c>
      <c r="F59" s="76" t="str">
        <f>Info!E3</f>
        <v>     </v>
      </c>
      <c r="G59" s="61"/>
      <c r="H59" s="56" t="s">
        <v>0</v>
      </c>
      <c r="I59" s="62">
        <f>Info!A23</f>
        <v>5</v>
      </c>
      <c r="J59" s="63"/>
      <c r="K59" s="76" t="str">
        <f>Info!C23</f>
        <v> 7.40   </v>
      </c>
      <c r="L59" s="76" t="str">
        <f>Info!D23</f>
        <v> 4.00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5.60   </v>
      </c>
      <c r="F60" s="76" t="str">
        <f>Info!E4</f>
        <v>  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7.80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3.20   </v>
      </c>
      <c r="O61" s="2"/>
    </row>
    <row r="62" spans="1:15" ht="12.75">
      <c r="A62" s="111" t="s">
        <v>9</v>
      </c>
      <c r="B62" s="111"/>
      <c r="C62" s="57" t="s">
        <v>180</v>
      </c>
      <c r="D62" s="78"/>
      <c r="E62" s="75"/>
      <c r="F62" s="79"/>
      <c r="G62" s="61"/>
      <c r="H62" s="56" t="s">
        <v>9</v>
      </c>
      <c r="I62" s="56"/>
      <c r="J62" s="57" t="s">
        <v>198</v>
      </c>
      <c r="K62" s="56" t="s">
        <v>14</v>
      </c>
      <c r="L62" s="57" t="s">
        <v>202</v>
      </c>
      <c r="M62" s="58"/>
      <c r="O62" s="2"/>
    </row>
    <row r="63" spans="1:15" ht="12.75">
      <c r="A63" s="111" t="s">
        <v>7</v>
      </c>
      <c r="B63" s="111"/>
      <c r="C63" s="75">
        <v>51.2</v>
      </c>
      <c r="D63" s="57"/>
      <c r="E63" s="64"/>
      <c r="F63" s="65"/>
      <c r="G63" s="61"/>
      <c r="H63" s="56" t="s">
        <v>7</v>
      </c>
      <c r="I63" s="56"/>
      <c r="J63" s="75">
        <v>42.4</v>
      </c>
      <c r="K63" s="57" t="s">
        <v>10</v>
      </c>
      <c r="L63" s="64" t="s">
        <v>203</v>
      </c>
      <c r="M63" s="65"/>
      <c r="O63" s="2"/>
    </row>
    <row r="64" spans="1:23" ht="12.75">
      <c r="A64" s="111" t="s">
        <v>11</v>
      </c>
      <c r="B64" s="111"/>
      <c r="C64" s="57" t="s">
        <v>181</v>
      </c>
      <c r="D64" s="57"/>
      <c r="E64" s="64"/>
      <c r="F64" s="65"/>
      <c r="G64" s="61"/>
      <c r="H64" s="56" t="s">
        <v>11</v>
      </c>
      <c r="I64" s="56"/>
      <c r="J64" s="57" t="s">
        <v>199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/>
      <c r="B65" s="114"/>
      <c r="C65" s="113"/>
      <c r="D65" s="113"/>
      <c r="E65" s="113"/>
      <c r="F65" s="113"/>
      <c r="G65" s="61"/>
      <c r="H65" s="114" t="s">
        <v>12</v>
      </c>
      <c r="I65" s="114"/>
      <c r="J65" s="113" t="s">
        <v>200</v>
      </c>
      <c r="K65" s="113"/>
      <c r="L65" s="113" t="s">
        <v>201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7.40   </v>
      </c>
      <c r="E71" s="76" t="str">
        <f>Info!D8</f>
        <v> 4.40   </v>
      </c>
      <c r="F71" s="76" t="str">
        <f>Info!E8</f>
        <v> 3.00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4.40   </v>
      </c>
      <c r="L71" s="76" t="str">
        <f>Info!D28</f>
        <v> 2.60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9.80   </v>
      </c>
      <c r="F72" s="76" t="str">
        <f>Info!E9</f>
        <v> 6.20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3.80   </v>
      </c>
      <c r="M72" s="76" t="str">
        <f>Info!E29</f>
        <v> 3.20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5.20   </v>
      </c>
      <c r="O73" s="2"/>
    </row>
    <row r="74" spans="1:15" ht="12.75">
      <c r="A74" s="111" t="s">
        <v>9</v>
      </c>
      <c r="B74" s="111"/>
      <c r="C74" s="57" t="s">
        <v>182</v>
      </c>
      <c r="D74" s="57" t="s">
        <v>14</v>
      </c>
      <c r="E74" s="57" t="s">
        <v>186</v>
      </c>
      <c r="F74" s="58"/>
      <c r="G74" s="61"/>
      <c r="H74" s="111" t="s">
        <v>9</v>
      </c>
      <c r="I74" s="111"/>
      <c r="J74" s="57" t="s">
        <v>204</v>
      </c>
      <c r="K74" s="56" t="s">
        <v>14</v>
      </c>
      <c r="L74" s="57" t="s">
        <v>208</v>
      </c>
      <c r="M74" s="58"/>
      <c r="O74" s="2"/>
    </row>
    <row r="75" spans="1:15" ht="12.75">
      <c r="A75" s="111" t="s">
        <v>7</v>
      </c>
      <c r="B75" s="111"/>
      <c r="C75" s="75">
        <v>60</v>
      </c>
      <c r="D75" s="57"/>
      <c r="E75" s="64"/>
      <c r="F75" s="65"/>
      <c r="G75" s="61"/>
      <c r="H75" s="111" t="s">
        <v>7</v>
      </c>
      <c r="I75" s="111"/>
      <c r="J75" s="75">
        <v>8.6</v>
      </c>
      <c r="K75" s="57" t="s">
        <v>10</v>
      </c>
      <c r="L75" s="64" t="s">
        <v>209</v>
      </c>
      <c r="M75" s="65"/>
      <c r="O75" s="2"/>
    </row>
    <row r="76" spans="1:15" ht="12.75">
      <c r="A76" s="111" t="s">
        <v>11</v>
      </c>
      <c r="B76" s="111"/>
      <c r="C76" s="57" t="s">
        <v>183</v>
      </c>
      <c r="D76" s="57"/>
      <c r="E76" s="64"/>
      <c r="F76" s="65"/>
      <c r="G76" s="61"/>
      <c r="H76" s="111" t="s">
        <v>11</v>
      </c>
      <c r="I76" s="111"/>
      <c r="J76" s="57" t="s">
        <v>205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184</v>
      </c>
      <c r="D77" s="113"/>
      <c r="E77" s="113" t="s">
        <v>185</v>
      </c>
      <c r="F77" s="113"/>
      <c r="G77" s="61"/>
      <c r="H77" s="114" t="s">
        <v>12</v>
      </c>
      <c r="I77" s="114"/>
      <c r="J77" s="113" t="s">
        <v>206</v>
      </c>
      <c r="K77" s="113"/>
      <c r="L77" s="113" t="s">
        <v>207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3.40   </v>
      </c>
      <c r="E83" s="76" t="str">
        <f>Info!D13</f>
        <v> 2.10   </v>
      </c>
      <c r="F83" s="76" t="str">
        <f>Info!E13</f>
        <v>     </v>
      </c>
      <c r="G83" s="61"/>
      <c r="H83" s="56" t="s">
        <v>0</v>
      </c>
      <c r="I83" s="62" t="s">
        <v>20</v>
      </c>
      <c r="J83" s="63"/>
      <c r="K83" s="76">
        <v>13.2</v>
      </c>
      <c r="L83" s="76">
        <v>4.2</v>
      </c>
      <c r="M83" s="76">
        <v>2.4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3.60   </v>
      </c>
      <c r="F84" s="76" t="str">
        <f>Info!E14</f>
        <v>     </v>
      </c>
      <c r="G84" s="61"/>
      <c r="H84" s="56" t="s">
        <v>1</v>
      </c>
      <c r="I84" s="62" t="s">
        <v>18</v>
      </c>
      <c r="J84" s="63"/>
      <c r="K84" s="77"/>
      <c r="L84" s="76">
        <v>3</v>
      </c>
      <c r="M84" s="76">
        <v>2.2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 t="s">
        <v>16</v>
      </c>
      <c r="J85" s="63"/>
      <c r="K85" s="77"/>
      <c r="L85" s="77"/>
      <c r="M85" s="76">
        <v>2.1</v>
      </c>
    </row>
    <row r="86" spans="1:13" ht="12.75">
      <c r="A86" s="111" t="s">
        <v>9</v>
      </c>
      <c r="B86" s="111"/>
      <c r="C86" s="57" t="s">
        <v>187</v>
      </c>
      <c r="D86" s="56" t="s">
        <v>14</v>
      </c>
      <c r="E86" s="57" t="s">
        <v>189</v>
      </c>
      <c r="F86" s="58"/>
      <c r="G86" s="61"/>
      <c r="H86" s="111" t="s">
        <v>9</v>
      </c>
      <c r="I86" s="111"/>
      <c r="J86" s="57" t="s">
        <v>210</v>
      </c>
      <c r="K86" s="56" t="s">
        <v>14</v>
      </c>
      <c r="L86" s="57" t="s">
        <v>216</v>
      </c>
      <c r="M86" s="58"/>
    </row>
    <row r="87" spans="1:13" ht="12.75">
      <c r="A87" s="111" t="s">
        <v>7</v>
      </c>
      <c r="B87" s="111"/>
      <c r="C87" s="75">
        <v>8.6</v>
      </c>
      <c r="D87" s="57" t="s">
        <v>10</v>
      </c>
      <c r="E87" s="64" t="s">
        <v>190</v>
      </c>
      <c r="F87" s="65"/>
      <c r="G87" s="61"/>
      <c r="H87" s="111" t="s">
        <v>7</v>
      </c>
      <c r="I87" s="111"/>
      <c r="J87" s="75">
        <v>15.4</v>
      </c>
      <c r="K87" s="57" t="s">
        <v>10</v>
      </c>
      <c r="L87" s="64" t="s">
        <v>214</v>
      </c>
      <c r="M87" s="65"/>
    </row>
    <row r="88" spans="1:13" ht="12.75">
      <c r="A88" s="111" t="s">
        <v>11</v>
      </c>
      <c r="B88" s="111"/>
      <c r="C88" s="57" t="s">
        <v>188</v>
      </c>
      <c r="D88" s="57"/>
      <c r="E88" s="64"/>
      <c r="F88" s="65"/>
      <c r="G88" s="61"/>
      <c r="H88" s="111" t="s">
        <v>11</v>
      </c>
      <c r="I88" s="111"/>
      <c r="J88" s="57" t="s">
        <v>211</v>
      </c>
      <c r="K88" s="57" t="s">
        <v>23</v>
      </c>
      <c r="L88" s="64" t="s">
        <v>215</v>
      </c>
      <c r="M88" s="65"/>
    </row>
    <row r="89" spans="1:13" ht="12.75">
      <c r="A89" s="114"/>
      <c r="B89" s="114"/>
      <c r="C89" s="113"/>
      <c r="D89" s="113"/>
      <c r="E89" s="113"/>
      <c r="F89" s="113"/>
      <c r="G89" s="61"/>
      <c r="H89" s="114" t="s">
        <v>12</v>
      </c>
      <c r="I89" s="114"/>
      <c r="J89" s="113" t="s">
        <v>212</v>
      </c>
      <c r="K89" s="113"/>
      <c r="L89" s="113" t="s">
        <v>213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5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/>
      <c r="I92" s="117"/>
      <c r="J92" s="117"/>
      <c r="K92" s="117"/>
      <c r="L92" s="66"/>
      <c r="M92" s="67"/>
      <c r="N92" s="5"/>
      <c r="O92" s="5"/>
    </row>
    <row r="93" spans="1:15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/>
      <c r="I93" s="111"/>
      <c r="J93" s="57"/>
      <c r="K93" s="65"/>
      <c r="L93" s="118"/>
      <c r="M93" s="118"/>
      <c r="N93" s="5"/>
      <c r="O93" s="5"/>
    </row>
    <row r="94" spans="1:15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  <c r="O94" s="5"/>
    </row>
    <row r="95" spans="1:15" ht="12.75">
      <c r="A95" s="56" t="s">
        <v>0</v>
      </c>
      <c r="B95" s="62">
        <f>Info!A18</f>
        <v>3</v>
      </c>
      <c r="C95" s="63"/>
      <c r="D95" s="76" t="str">
        <f>Info!C18</f>
        <v> 8.40   </v>
      </c>
      <c r="E95" s="76" t="str">
        <f>Info!D18</f>
        <v> 4.60   </v>
      </c>
      <c r="F95" s="76" t="str">
        <f>Info!E18</f>
        <v> 3.80   </v>
      </c>
      <c r="G95" s="61"/>
      <c r="H95" s="56"/>
      <c r="I95" s="62"/>
      <c r="J95" s="63"/>
      <c r="K95" s="76"/>
      <c r="L95" s="76"/>
      <c r="M95" s="76"/>
      <c r="N95" s="5"/>
      <c r="O95" s="5"/>
    </row>
    <row r="96" spans="1:15" ht="12.75">
      <c r="A96" s="56" t="s">
        <v>1</v>
      </c>
      <c r="B96" s="62">
        <f>Info!A19</f>
        <v>1</v>
      </c>
      <c r="C96" s="63"/>
      <c r="D96" s="77"/>
      <c r="E96" s="76" t="str">
        <f>Info!D19</f>
        <v> 4.40   </v>
      </c>
      <c r="F96" s="76" t="str">
        <f>Info!E19</f>
        <v> 4.00   </v>
      </c>
      <c r="G96" s="61"/>
      <c r="H96" s="56"/>
      <c r="I96" s="62"/>
      <c r="J96" s="63"/>
      <c r="K96" s="77"/>
      <c r="L96" s="76"/>
      <c r="M96" s="76"/>
      <c r="N96" s="5"/>
      <c r="O96" s="5"/>
    </row>
    <row r="97" spans="1:15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4.60   </v>
      </c>
      <c r="G97" s="61"/>
      <c r="H97" s="56"/>
      <c r="I97" s="62"/>
      <c r="J97" s="63"/>
      <c r="K97" s="77"/>
      <c r="L97" s="77"/>
      <c r="M97" s="76"/>
      <c r="N97" s="5"/>
      <c r="O97" s="5"/>
    </row>
    <row r="98" spans="1:15" ht="12.75">
      <c r="A98" s="111" t="s">
        <v>9</v>
      </c>
      <c r="B98" s="111"/>
      <c r="C98" s="57" t="s">
        <v>191</v>
      </c>
      <c r="D98" s="56" t="s">
        <v>14</v>
      </c>
      <c r="E98" s="57" t="s">
        <v>195</v>
      </c>
      <c r="F98" s="58"/>
      <c r="G98" s="61"/>
      <c r="H98" s="111"/>
      <c r="I98" s="111"/>
      <c r="J98" s="57"/>
      <c r="K98" s="78"/>
      <c r="L98" s="57"/>
      <c r="M98" s="171"/>
      <c r="N98" s="5"/>
      <c r="O98" s="5"/>
    </row>
    <row r="99" spans="1:15" ht="12.75">
      <c r="A99" s="111" t="s">
        <v>7</v>
      </c>
      <c r="B99" s="111"/>
      <c r="C99" s="75">
        <v>27.6</v>
      </c>
      <c r="D99" s="57" t="s">
        <v>10</v>
      </c>
      <c r="E99" s="64" t="s">
        <v>196</v>
      </c>
      <c r="F99" s="65"/>
      <c r="G99" s="61"/>
      <c r="H99" s="111"/>
      <c r="I99" s="111"/>
      <c r="J99" s="75"/>
      <c r="K99" s="57"/>
      <c r="L99" s="57"/>
      <c r="M99" s="65"/>
      <c r="N99" s="5"/>
      <c r="O99" s="5"/>
    </row>
    <row r="100" spans="1:15" ht="12.75">
      <c r="A100" s="111" t="s">
        <v>11</v>
      </c>
      <c r="B100" s="111"/>
      <c r="C100" s="57" t="s">
        <v>192</v>
      </c>
      <c r="D100" s="57" t="s">
        <v>23</v>
      </c>
      <c r="E100" s="64" t="s">
        <v>197</v>
      </c>
      <c r="F100" s="65"/>
      <c r="G100" s="61"/>
      <c r="H100" s="111"/>
      <c r="I100" s="111"/>
      <c r="J100" s="57"/>
      <c r="K100" s="57"/>
      <c r="L100" s="57"/>
      <c r="M100" s="65"/>
      <c r="N100" s="5"/>
      <c r="O100" s="5"/>
    </row>
    <row r="101" spans="1:15" ht="12.75">
      <c r="A101" s="114" t="s">
        <v>12</v>
      </c>
      <c r="B101" s="114"/>
      <c r="C101" s="113" t="s">
        <v>193</v>
      </c>
      <c r="D101" s="113"/>
      <c r="E101" s="113" t="s">
        <v>194</v>
      </c>
      <c r="F101" s="113"/>
      <c r="G101" s="61"/>
      <c r="H101" s="111"/>
      <c r="I101" s="111"/>
      <c r="J101" s="116"/>
      <c r="K101" s="116"/>
      <c r="L101" s="116"/>
      <c r="M101" s="116"/>
      <c r="N101" s="5"/>
      <c r="O101" s="5"/>
    </row>
    <row r="102" spans="1:15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  <c r="N102" s="5"/>
      <c r="O102" s="5"/>
    </row>
    <row r="103" spans="1:15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  <c r="N103" s="5"/>
      <c r="O103" s="5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1"/>
      <c r="I105" s="111"/>
      <c r="J105" s="57"/>
      <c r="K105" s="65"/>
      <c r="L105" s="118"/>
      <c r="M105" s="118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6"/>
      <c r="K113" s="116"/>
      <c r="L113" s="116"/>
      <c r="M113" s="116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RESULTADOS!E52</f>
        <v>PRAIRIE MEADOWS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RESULTADOS!A55</f>
        <v>44701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42">
        <f>RESULTADOS!B59</f>
        <v>1</v>
      </c>
      <c r="F24" s="142"/>
      <c r="G24" s="143" t="str">
        <f>RESULTADOS!E57</f>
        <v>2</v>
      </c>
      <c r="H24" s="143"/>
      <c r="I24" s="142">
        <f>RESULTADOS!C57</f>
        <v>0</v>
      </c>
      <c r="J24" s="144"/>
      <c r="K24" s="48"/>
    </row>
    <row r="25" spans="2:11" ht="32.25">
      <c r="B25" s="47" t="s">
        <v>76</v>
      </c>
      <c r="C25" s="140">
        <v>2</v>
      </c>
      <c r="D25" s="141"/>
      <c r="E25" s="142">
        <f>RESULTADOS!B71</f>
        <v>6</v>
      </c>
      <c r="F25" s="142"/>
      <c r="G25" s="143">
        <f>RESULTADOS!E69</f>
        <v>0</v>
      </c>
      <c r="H25" s="143"/>
      <c r="I25" s="142">
        <f>RESULTADOS!C69</f>
        <v>0</v>
      </c>
      <c r="J25" s="144"/>
      <c r="K25" s="48"/>
    </row>
    <row r="26" spans="2:11" ht="32.25">
      <c r="B26" s="47" t="s">
        <v>76</v>
      </c>
      <c r="C26" s="140">
        <v>3</v>
      </c>
      <c r="D26" s="141"/>
      <c r="E26" s="142">
        <f>RESULTADOS!B83</f>
        <v>2</v>
      </c>
      <c r="F26" s="142"/>
      <c r="G26" s="143">
        <f>RESULTADOS!E81</f>
        <v>0</v>
      </c>
      <c r="H26" s="143"/>
      <c r="I26" s="142">
        <f>RESULTADOS!C81</f>
        <v>0</v>
      </c>
      <c r="J26" s="144"/>
      <c r="K26" s="48"/>
    </row>
    <row r="27" spans="2:11" ht="32.25">
      <c r="B27" s="47" t="s">
        <v>76</v>
      </c>
      <c r="C27" s="140">
        <v>4</v>
      </c>
      <c r="D27" s="141"/>
      <c r="E27" s="142">
        <f>RESULTADOS!B95</f>
        <v>3</v>
      </c>
      <c r="F27" s="142"/>
      <c r="G27" s="143">
        <f>RESULTADOS!E93</f>
        <v>0</v>
      </c>
      <c r="H27" s="143"/>
      <c r="I27" s="142">
        <f>RESULTADOS!C93</f>
        <v>0</v>
      </c>
      <c r="J27" s="144"/>
      <c r="K27" s="48"/>
    </row>
    <row r="28" spans="2:11" ht="32.25">
      <c r="B28" s="47" t="s">
        <v>76</v>
      </c>
      <c r="C28" s="140">
        <v>5</v>
      </c>
      <c r="D28" s="141"/>
      <c r="E28" s="142">
        <f>RESULTADOS!I59</f>
        <v>5</v>
      </c>
      <c r="F28" s="142"/>
      <c r="G28" s="143" t="str">
        <f>RESULTADOS!L57</f>
        <v>4</v>
      </c>
      <c r="H28" s="143"/>
      <c r="I28" s="142">
        <f>RESULTADOS!J57</f>
        <v>0</v>
      </c>
      <c r="J28" s="144"/>
      <c r="K28" s="48"/>
    </row>
    <row r="29" spans="2:11" ht="32.25">
      <c r="B29" s="35"/>
      <c r="C29" s="140">
        <f>C28+1</f>
        <v>6</v>
      </c>
      <c r="D29" s="141"/>
      <c r="E29" s="142">
        <f>RESULTADOS!I71</f>
        <v>1</v>
      </c>
      <c r="F29" s="142"/>
      <c r="G29" s="143">
        <f>RESULTADOS!L69</f>
        <v>0</v>
      </c>
      <c r="H29" s="143"/>
      <c r="I29" s="142">
        <f>RESULTADOS!J69</f>
        <v>0</v>
      </c>
      <c r="J29" s="144"/>
      <c r="K29" s="36"/>
    </row>
    <row r="30" spans="2:11" ht="32.25">
      <c r="B30" s="35"/>
      <c r="C30" s="140">
        <f>C29+1</f>
        <v>7</v>
      </c>
      <c r="D30" s="141"/>
      <c r="E30" s="142" t="str">
        <f>RESULTADOS!I83</f>
        <v>4</v>
      </c>
      <c r="F30" s="142"/>
      <c r="G30" s="143">
        <f>RESULTADOS!L81</f>
        <v>0</v>
      </c>
      <c r="H30" s="143"/>
      <c r="I30" s="142">
        <f>RESULTADOS!J81</f>
        <v>0</v>
      </c>
      <c r="J30" s="144"/>
      <c r="K30" s="36"/>
    </row>
    <row r="31" spans="2:11" ht="32.25">
      <c r="B31" s="35"/>
      <c r="C31" s="140">
        <f>C30+1</f>
        <v>8</v>
      </c>
      <c r="D31" s="141"/>
      <c r="E31" s="142">
        <f>RESULTADOS!I95</f>
        <v>0</v>
      </c>
      <c r="F31" s="142"/>
      <c r="G31" s="143">
        <f>RESULTADOS!L93</f>
        <v>0</v>
      </c>
      <c r="H31" s="143"/>
      <c r="I31" s="142">
        <f>RESULTADOS!J93</f>
        <v>0</v>
      </c>
      <c r="J31" s="144"/>
      <c r="K31" s="36"/>
    </row>
    <row r="32" spans="2:11" ht="32.25">
      <c r="B32" s="35"/>
      <c r="C32" s="140">
        <f>C31+1</f>
        <v>9</v>
      </c>
      <c r="D32" s="141"/>
      <c r="E32" s="142" t="e">
        <f>RESULTADOS!#REF!</f>
        <v>#REF!</v>
      </c>
      <c r="F32" s="142"/>
      <c r="G32" s="143" t="e">
        <f>RESULTADOS!#REF!</f>
        <v>#REF!</v>
      </c>
      <c r="H32" s="143"/>
      <c r="I32" s="142" t="e">
        <f>RESULTADOS!#REF!</f>
        <v>#REF!</v>
      </c>
      <c r="J32" s="144"/>
      <c r="K32" s="36"/>
    </row>
    <row r="33" spans="2:11" ht="32.25">
      <c r="B33" s="35"/>
      <c r="C33" s="140">
        <f>C32+1</f>
        <v>10</v>
      </c>
      <c r="D33" s="141"/>
      <c r="E33" s="142">
        <f>RESULTADOS!I107</f>
        <v>0</v>
      </c>
      <c r="F33" s="142"/>
      <c r="G33" s="143">
        <f>RESULTADOS!L105</f>
        <v>0</v>
      </c>
      <c r="H33" s="143"/>
      <c r="I33" s="142">
        <f>RESULTADOS!J105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>
        <v>0</v>
      </c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RESULTADOS!E52</f>
        <v>PRAIRIE MEADOWS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RESULTADOS!A55</f>
        <v>44701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RESULTADOS!B59</f>
        <v>1</v>
      </c>
      <c r="F24" s="159"/>
      <c r="G24" s="160" t="str">
        <f>RESULTADOS!E57</f>
        <v>2</v>
      </c>
      <c r="H24" s="160"/>
      <c r="I24" s="158">
        <f>RESULTADOS!C57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RESULTADOS!B71</f>
        <v>6</v>
      </c>
      <c r="F25" s="159"/>
      <c r="G25" s="160">
        <f>RESULTADOS!E69</f>
        <v>0</v>
      </c>
      <c r="H25" s="160"/>
      <c r="I25" s="158">
        <f>RESULTADOS!C69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RESULTADOS!B83</f>
        <v>2</v>
      </c>
      <c r="F26" s="159"/>
      <c r="G26" s="160">
        <f>RESULTADOS!E81</f>
        <v>0</v>
      </c>
      <c r="H26" s="160"/>
      <c r="I26" s="158">
        <f>RESULTADOS!C81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RESULTADOS!B95</f>
        <v>3</v>
      </c>
      <c r="F27" s="159"/>
      <c r="G27" s="160">
        <f>RESULTADOS!E93</f>
        <v>0</v>
      </c>
      <c r="H27" s="160"/>
      <c r="I27" s="158">
        <f>RESULTADOS!C93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RESULTADOS!I59</f>
        <v>5</v>
      </c>
      <c r="F28" s="159"/>
      <c r="G28" s="160" t="str">
        <f>RESULTADOS!L57</f>
        <v>4</v>
      </c>
      <c r="H28" s="160"/>
      <c r="I28" s="158">
        <f>RESULTADOS!J57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RESULTADOS!I71</f>
        <v>1</v>
      </c>
      <c r="F29" s="159"/>
      <c r="G29" s="160">
        <f>RESULTADOS!L69</f>
        <v>0</v>
      </c>
      <c r="H29" s="160"/>
      <c r="I29" s="158">
        <f>RESULTADOS!J69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 t="str">
        <f>RESULTADOS!I83</f>
        <v>4</v>
      </c>
      <c r="F30" s="159"/>
      <c r="G30" s="160">
        <f>RESULTADOS!L81</f>
        <v>0</v>
      </c>
      <c r="H30" s="160"/>
      <c r="I30" s="158">
        <f>RESULTADOS!J81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RESULTADOS!I95</f>
        <v>0</v>
      </c>
      <c r="F31" s="159"/>
      <c r="G31" s="160">
        <f>RESULTADOS!L93</f>
        <v>0</v>
      </c>
      <c r="H31" s="160"/>
      <c r="I31" s="158">
        <f>RESULTADOS!J93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RESULTADOS!I107</f>
        <v>0</v>
      </c>
      <c r="F33" s="159"/>
      <c r="G33" s="160">
        <f>RESULTADOS!L105</f>
        <v>0</v>
      </c>
      <c r="H33" s="160"/>
      <c r="I33" s="158">
        <f>RESULTADOS!J105</f>
        <v>0</v>
      </c>
      <c r="J33" s="161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36"/>
    </row>
    <row r="36" spans="2:11" ht="20.25" thickBot="1">
      <c r="B36" s="35"/>
      <c r="C36" s="125" t="s">
        <v>94</v>
      </c>
      <c r="D36" s="126"/>
      <c r="E36" s="126"/>
      <c r="F36" s="126"/>
      <c r="G36" s="126" t="s">
        <v>94</v>
      </c>
      <c r="H36" s="126"/>
      <c r="I36" s="126"/>
      <c r="J36" s="12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8" t="s">
        <v>87</v>
      </c>
      <c r="D38" s="129"/>
      <c r="E38" s="129"/>
      <c r="F38" s="129"/>
      <c r="G38" s="129"/>
      <c r="H38" s="129"/>
      <c r="I38" s="129"/>
      <c r="J38" s="130"/>
      <c r="K38" s="40"/>
      <c r="L38" s="40"/>
    </row>
    <row r="39" spans="3:12" ht="19.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 t="s">
        <v>94</v>
      </c>
      <c r="J39" s="135"/>
      <c r="K39" s="41"/>
      <c r="L39" s="41"/>
    </row>
    <row r="40" spans="3:12" ht="12.75" customHeight="1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3" t="str">
        <f>RESULTADOS!E52</f>
        <v>PRAIRIE MEADOWS</v>
      </c>
      <c r="I14" s="164"/>
      <c r="J14" s="164"/>
    </row>
    <row r="15" spans="8:10" ht="12.75">
      <c r="H15" s="164"/>
      <c r="I15" s="164"/>
      <c r="J15" s="164"/>
    </row>
    <row r="16" spans="8:10" ht="12.75">
      <c r="H16" s="164"/>
      <c r="I16" s="164"/>
      <c r="J16" s="164"/>
    </row>
    <row r="17" spans="8:10" ht="12.75">
      <c r="H17" s="164"/>
      <c r="I17" s="164"/>
      <c r="J17" s="164"/>
    </row>
    <row r="18" spans="3:10" ht="26.25">
      <c r="C18" s="150" t="s">
        <v>91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RESULTADOS!B59</f>
        <v>1</v>
      </c>
      <c r="F24" s="159"/>
      <c r="G24" s="160" t="str">
        <f>RESULTADOS!E57</f>
        <v>2</v>
      </c>
      <c r="H24" s="160"/>
      <c r="I24" s="158">
        <f>RESULTADOS!C57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RESULTADOS!B71</f>
        <v>6</v>
      </c>
      <c r="F25" s="159"/>
      <c r="G25" s="160">
        <f>RESULTADOS!E69</f>
        <v>0</v>
      </c>
      <c r="H25" s="160"/>
      <c r="I25" s="158">
        <f>RESULTADOS!C69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RESULTADOS!B83</f>
        <v>2</v>
      </c>
      <c r="F26" s="159"/>
      <c r="G26" s="160">
        <f>RESULTADOS!E81</f>
        <v>0</v>
      </c>
      <c r="H26" s="160"/>
      <c r="I26" s="158">
        <f>RESULTADOS!C81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RESULTADOS!B95</f>
        <v>3</v>
      </c>
      <c r="F27" s="159"/>
      <c r="G27" s="160">
        <f>RESULTADOS!E93</f>
        <v>0</v>
      </c>
      <c r="H27" s="160"/>
      <c r="I27" s="158">
        <f>RESULTADOS!C93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RESULTADOS!I59</f>
        <v>5</v>
      </c>
      <c r="F28" s="159"/>
      <c r="G28" s="160" t="str">
        <f>RESULTADOS!L57</f>
        <v>4</v>
      </c>
      <c r="H28" s="160"/>
      <c r="I28" s="158">
        <f>RESULTADOS!J57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RESULTADOS!I71</f>
        <v>1</v>
      </c>
      <c r="F29" s="159"/>
      <c r="G29" s="160">
        <f>RESULTADOS!L69</f>
        <v>0</v>
      </c>
      <c r="H29" s="160"/>
      <c r="I29" s="158">
        <f>RESULTADOS!J69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 t="str">
        <f>RESULTADOS!I83</f>
        <v>4</v>
      </c>
      <c r="F30" s="159"/>
      <c r="G30" s="160">
        <f>RESULTADOS!L81</f>
        <v>0</v>
      </c>
      <c r="H30" s="160"/>
      <c r="I30" s="158">
        <f>RESULTADOS!J81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RESULTADOS!I95</f>
        <v>0</v>
      </c>
      <c r="F31" s="159"/>
      <c r="G31" s="160">
        <f>RESULTADOS!L93</f>
        <v>0</v>
      </c>
      <c r="H31" s="160"/>
      <c r="I31" s="158">
        <f>RESULTADOS!J93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RESULTADOS!I107</f>
        <v>0</v>
      </c>
      <c r="F33" s="159"/>
      <c r="G33" s="160">
        <f>RESULTADOS!L105</f>
        <v>0</v>
      </c>
      <c r="H33" s="160"/>
      <c r="I33" s="158">
        <f>RESULTADOS!J105</f>
        <v>0</v>
      </c>
      <c r="J33" s="16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/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8" t="s">
        <v>92</v>
      </c>
      <c r="D42" s="129"/>
      <c r="E42" s="129"/>
      <c r="F42" s="129"/>
      <c r="G42" s="129"/>
      <c r="H42" s="129"/>
      <c r="I42" s="129"/>
      <c r="J42" s="130"/>
    </row>
    <row r="43" spans="3:10" ht="12.75">
      <c r="C43" s="131" t="s">
        <v>88</v>
      </c>
      <c r="D43" s="132"/>
      <c r="E43" s="133" t="s">
        <v>89</v>
      </c>
      <c r="F43" s="133"/>
      <c r="G43" s="133" t="s">
        <v>90</v>
      </c>
      <c r="H43" s="133"/>
      <c r="I43" s="134"/>
      <c r="J43" s="135"/>
    </row>
    <row r="44" spans="3:10" ht="13.5" thickBot="1">
      <c r="C44" s="138" t="s">
        <v>95</v>
      </c>
      <c r="D44" s="139"/>
      <c r="E44" s="120" t="s">
        <v>94</v>
      </c>
      <c r="F44" s="120"/>
      <c r="G44" s="120" t="s">
        <v>94</v>
      </c>
      <c r="H44" s="12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2022-05-21T02:00:07Z</dcterms:modified>
  <cp:category/>
  <cp:version/>
  <cp:contentType/>
  <cp:contentStatus/>
</cp:coreProperties>
</file>