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<sst xmlns="http://schemas.openxmlformats.org/spreadsheetml/2006/main" count="788" uniqueCount="329">
  <si>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</si>
  <si>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</si>
  <si>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</si>
  <si>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</si>
  <si>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</si>
  <si>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</si>
  <si>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</si>
  <si>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</si>
  <si>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</si>
  <si>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</si>
  <si>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</si>
  <si>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</si>
  <si>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</si>
  <si>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</si>
  <si>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</si>
  <si>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</si>
  <si>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</si>
  <si>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</si>
  <si>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</si>
  <si>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</si>
  <si>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</si>
  <si>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</si>
  <si>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</si>
  <si>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</si>
  <si>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</si>
  <si>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</si>
  <si>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</si>
  <si>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</si>
  <si>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</si>
  <si>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</si>
  <si>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</si>
  <si>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</si>
  <si>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</si>
  <si>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</si>
  <si>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</si>
  <si>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</si>
  <si>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</si>
  <si>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</si>
  <si>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</si>
  <si>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</si>
  <si>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</si>
  <si>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</si>
  <si>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</si>
  <si>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</si>
  <si>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</si>
  <si>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</si>
  <si>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</si>
  <si>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</si>
  <si>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</si>
  <si>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</si>
  <si>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</si>
  <si>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</si>
  <si>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</si>
  <si>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</si>
  <si>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</si>
  <si>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</si>
  <si>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</si>
  <si>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</si>
  <si>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</si>
  <si>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</si>
  <si>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</si>
  <si>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</si>
  <si>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</si>
  <si>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</si>
  <si>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</si>
  <si>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</si>
  <si>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</si>
  <si>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</si>
  <si>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</si>
  <si>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</si>
  <si>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</si>
  <si>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</si>
  <si>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</si>
  <si>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</si>
  <si>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</si>
  <si>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</si>
  <si>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</si>
  <si>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</si>
  <si>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</si>
  <si>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</si>
  <si>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</si>
  <si>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</si>
  <si>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</si>
  <si>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</si>
  <si>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</si>
  <si>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</si>
  <si>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</si>
  <si>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</si>
  <si>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</si>
  <si>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</si>
  <si>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</si>
  <si>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</si>
  <si>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</si>
  <si>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</si>
  <si>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</si>
  <si>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</si>
  <si>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</si>
  <si>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</si>
  <si>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</si>
  <si>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</si>
  <si>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</si>
  <si>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</si>
  <si>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</si>
  <si>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</si>
  <si>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</si>
  <si>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</si>
  <si>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</si>
  <si>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</si>
  <si>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</si>
  <si>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</si>
  <si>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</si>
  <si>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</si>
  <si>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</si>
  <si>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</si>
  <si>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</si>
  <si>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</si>
  <si>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</si>
  <si>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</si>
  <si>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</si>
  <si>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</si>
  <si>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</si>
  <si>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</si>
  <si>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</si>
  <si>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</si>
  <si>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</si>
  <si>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</si>
  <si>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</si>
  <si>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</si>
  <si>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</si>
  <si>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</si>
  <si>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</si>
  <si>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</si>
  <si>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</si>
  <si>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</si>
  <si>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</si>
  <si>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</si>
  <si>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</si>
  <si>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</si>
  <si>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</si>
  <si>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</si>
  <si>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</si>
  <si>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</si>
  <si>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</si>
  <si>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</si>
  <si>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</si>
  <si>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</si>
  <si>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</si>
  <si>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</si>
  <si>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</si>
  <si>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</si>
  <si>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</si>
  <si>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</si>
  <si>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</si>
  <si>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</si>
  <si>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</si>
  <si>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</si>
  <si>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</si>
  <si>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</si>
  <si>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</si>
  <si>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</si>
  <si>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</si>
  <si>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</si>
  <si>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</si>
  <si>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</si>
  <si>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Scioto Downs 2022-06-15 Evening  Race: 1   </t>
  </si>
  <si>
    <t>PRG</t>
  </si>
  <si>
    <t>Runner</t>
  </si>
  <si>
    <t>Win</t>
  </si>
  <si>
    <t>Place</t>
  </si>
  <si>
    <t>Show</t>
  </si>
  <si>
    <t> WHEN YOU KISS ME   </t>
  </si>
  <si>
    <t> 3.60   </t>
  </si>
  <si>
    <t> 2.40   </t>
  </si>
  <si>
    <t> 2.10   </t>
  </si>
  <si>
    <t> CATAMARAN   </t>
  </si>
  <si>
    <t>     </t>
  </si>
  <si>
    <t> 3.80   </t>
  </si>
  <si>
    <t> 3.20   </t>
  </si>
  <si>
    <t> MRS TEACHEY   </t>
  </si>
  <si>
    <t> 2.80   </t>
  </si>
  <si>
    <t>Scioto Downs 2022-06-15 Evening  Race: 2   </t>
  </si>
  <si>
    <t> KIWI PRES   </t>
  </si>
  <si>
    <t> 36.00   </t>
  </si>
  <si>
    <t> 9.80   </t>
  </si>
  <si>
    <t> 3.40   </t>
  </si>
  <si>
    <t> FUTURE MVP   </t>
  </si>
  <si>
    <t> 6.00   </t>
  </si>
  <si>
    <t> I LIKE PETE   </t>
  </si>
  <si>
    <t> 2.20   </t>
  </si>
  <si>
    <t>Scioto Downs 2022-06-15 Evening  Race: 3   </t>
  </si>
  <si>
    <t> MANHATTAN JACK   </t>
  </si>
  <si>
    <t> 18.40   </t>
  </si>
  <si>
    <t> SENOR COOL   </t>
  </si>
  <si>
    <t> 2.60   </t>
  </si>
  <si>
    <t> BRAEMAR   </t>
  </si>
  <si>
    <t>Scioto Downs 2022-06-15 Evening  Race: 4   </t>
  </si>
  <si>
    <t> NASSAU DESIRE   </t>
  </si>
  <si>
    <t> 4.20   </t>
  </si>
  <si>
    <t> UNLIKEANYOTHER   </t>
  </si>
  <si>
    <t> 6.80   </t>
  </si>
  <si>
    <t> 11.40   </t>
  </si>
  <si>
    <t> MCMOE   </t>
  </si>
  <si>
    <t> 9.40   </t>
  </si>
  <si>
    <t>Scioto Downs 2022-06-15 Evening  Race: 5   </t>
  </si>
  <si>
    <t> SEASIDE PARK   </t>
  </si>
  <si>
    <t> 11.20   </t>
  </si>
  <si>
    <t> 4.40   </t>
  </si>
  <si>
    <t> START TAKIN IT OFF   </t>
  </si>
  <si>
    <t> OSCEOLA HANOVER   </t>
  </si>
  <si>
    <t> 3.00   </t>
  </si>
  <si>
    <t>Scioto Downs 2022-06-15 Evening  Race: 6   </t>
  </si>
  <si>
    <t> SABINA   </t>
  </si>
  <si>
    <t> 29.40   </t>
  </si>
  <si>
    <t> 6.20   </t>
  </si>
  <si>
    <t> CLASSY GUY   </t>
  </si>
  <si>
    <t> 4.00   </t>
  </si>
  <si>
    <t> PC'S ALLEYWAY   </t>
  </si>
  <si>
    <t> 8.40 </t>
  </si>
  <si>
    <t>Scioto Downs 2022-06-15 Evening  Race: 7   </t>
  </si>
  <si>
    <t> AINT SHE GREAT   </t>
  </si>
  <si>
    <t> 113.40   </t>
  </si>
  <si>
    <t> 26.40   </t>
  </si>
  <si>
    <t> 13.80   </t>
  </si>
  <si>
    <t> NEVADA ROCK   </t>
  </si>
  <si>
    <t> TEACHERS ROCK   </t>
  </si>
  <si>
    <t>Scioto Downs 2022-06-15 Evening  Race: 8   </t>
  </si>
  <si>
    <t> WINWOOD JACK   </t>
  </si>
  <si>
    <t> 14.60   </t>
  </si>
  <si>
    <t> 7.20   </t>
  </si>
  <si>
    <t> JACK WACKER   </t>
  </si>
  <si>
    <t> 4.80   </t>
  </si>
  <si>
    <t> SOUTHWIND MEMPHIS   </t>
  </si>
  <si>
    <t>Scioto Downs 2022-06-15 Evening  Race: 9   </t>
  </si>
  <si>
    <t> ALMOST KAREN   </t>
  </si>
  <si>
    <t> 10.00   </t>
  </si>
  <si>
    <t> ROSE RUN WYLIE   </t>
  </si>
  <si>
    <t> 15.40   </t>
  </si>
  <si>
    <t> 8.60   </t>
  </si>
  <si>
    <t> GRAHAMS TEDDY BEAR   </t>
  </si>
  <si>
    <t> 4.60   </t>
  </si>
  <si>
    <t>Scioto Downs 2022-06-15 Evening  Race: 10   </t>
  </si>
  <si>
    <t> JL'S SHINING STAR   </t>
  </si>
  <si>
    <t> 57.40   </t>
  </si>
  <si>
    <t> 32.00   </t>
  </si>
  <si>
    <t> 17.00   </t>
  </si>
  <si>
    <t> FEAR THE SMOOTHIE   </t>
  </si>
  <si>
    <t> 20.60   </t>
  </si>
  <si>
    <t> 12.60   </t>
  </si>
  <si>
    <t> HEADS   </t>
  </si>
  <si>
    <t> 17.80   </t>
  </si>
  <si>
    <t>Scioto Downs 2022-06-15 Evening  Race: 11   </t>
  </si>
  <si>
    <t> CLEOPATRA AS   </t>
  </si>
  <si>
    <t> MORE SPIRIT   </t>
  </si>
  <si>
    <t> QUEEN OF THE NORTH   </t>
  </si>
  <si>
    <t>Scioto Downs 2022-06-15 Evening  Race: 12   </t>
  </si>
  <si>
    <t> PARTY CRUISER   </t>
  </si>
  <si>
    <t> 17.40   </t>
  </si>
  <si>
    <t> 6.60   </t>
  </si>
  <si>
    <t> 5.00   </t>
  </si>
  <si>
    <t> ALLNIGHT MICKI   </t>
  </si>
  <si>
    <t> LOVE ME HILL   </t>
  </si>
  <si>
    <t> 4.40 </t>
  </si>
  <si>
    <t>Scioto Downs 2022-06-15 Evening  Race: 13   </t>
  </si>
  <si>
    <t> SAWYER'S DESIRE   </t>
  </si>
  <si>
    <t> PQ THREE   </t>
  </si>
  <si>
    <t> 7.00   </t>
  </si>
  <si>
    <t> AVALON HANOVER   </t>
  </si>
  <si>
    <t>Scioto Downs 2022-06-15 Evening  Race: 14   </t>
  </si>
  <si>
    <t> FOREVER REXANNE   </t>
  </si>
  <si>
    <t> FLIRTNROUNDTWN   </t>
  </si>
  <si>
    <t> 8.20   </t>
  </si>
  <si>
    <t> ONE COOL GIRL   </t>
  </si>
  <si>
    <t> 7.60 </t>
  </si>
  <si>
    <t>17.00</t>
  </si>
  <si>
    <t>80.80</t>
  </si>
  <si>
    <t>5/4/8/1</t>
  </si>
  <si>
    <t>343.60</t>
  </si>
  <si>
    <t>109.80</t>
  </si>
  <si>
    <t>346.60</t>
  </si>
  <si>
    <t>7/8/5/2</t>
  </si>
  <si>
    <t>1538.00</t>
  </si>
  <si>
    <t>52.80</t>
  </si>
  <si>
    <t>53.60</t>
  </si>
  <si>
    <t>392.40</t>
  </si>
  <si>
    <t>1/3/5/2</t>
  </si>
  <si>
    <t>758.40</t>
  </si>
  <si>
    <t>26.00</t>
  </si>
  <si>
    <t>115.20</t>
  </si>
  <si>
    <t>1499.20</t>
  </si>
  <si>
    <t>22.60</t>
  </si>
  <si>
    <t>147.80</t>
  </si>
  <si>
    <t>4/2/3/6</t>
  </si>
  <si>
    <t>1002.00</t>
  </si>
  <si>
    <t>250.00</t>
  </si>
  <si>
    <t>94.00</t>
  </si>
  <si>
    <t>612.80</t>
  </si>
  <si>
    <t>6/4/2/5</t>
  </si>
  <si>
    <t>3002.00</t>
  </si>
  <si>
    <t>307.20</t>
  </si>
  <si>
    <t>860.80</t>
  </si>
  <si>
    <t>7/1/6/2</t>
  </si>
  <si>
    <t>60.60</t>
  </si>
  <si>
    <t>318.60</t>
  </si>
  <si>
    <t>7/8/3/1</t>
  </si>
  <si>
    <t>1891.40</t>
  </si>
  <si>
    <t>110.00</t>
  </si>
  <si>
    <t>506.80</t>
  </si>
  <si>
    <t>602.00</t>
  </si>
  <si>
    <t>2002.00</t>
  </si>
  <si>
    <t>16.40</t>
  </si>
  <si>
    <t>104.20</t>
  </si>
  <si>
    <t>3/2/6/5</t>
  </si>
  <si>
    <t>349.80</t>
  </si>
  <si>
    <t>55.00</t>
  </si>
  <si>
    <t>234.20</t>
  </si>
  <si>
    <t>2/7/4/1</t>
  </si>
  <si>
    <t>415.20</t>
  </si>
  <si>
    <t>33.80</t>
  </si>
  <si>
    <t>231.00</t>
  </si>
  <si>
    <t>4/1/3/5</t>
  </si>
  <si>
    <t>865.40</t>
  </si>
  <si>
    <t>1103.60</t>
  </si>
  <si>
    <t>36.80</t>
  </si>
  <si>
    <t>708.20</t>
  </si>
  <si>
    <t>6.40</t>
  </si>
  <si>
    <t>97.60</t>
  </si>
  <si>
    <t>1,3</t>
  </si>
  <si>
    <t>7,9</t>
  </si>
  <si>
    <t>4,5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</si>
</sst>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94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5" fontId="74" fillId="0" borderId="34" xfId="0" applyNumberFormat="1" applyFont="1" applyBorder="1" applyAlignment="1">
      <alignment horizontal="center" vertical="center" wrapText="1"/>
    </xf>
    <xf numFmtId="185" fontId="74" fillId="0" borderId="35" xfId="0" applyNumberFormat="1" applyFont="1" applyBorder="1" applyAlignment="1">
      <alignment horizontal="center" vertical="center" wrapText="1"/>
    </xf>
    <xf numFmtId="185" fontId="74" fillId="0" borderId="36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182" fontId="73" fillId="0" borderId="39" xfId="0" applyNumberFormat="1" applyFont="1" applyBorder="1" applyAlignment="1">
      <alignment horizontal="center" vertical="center" wrapText="1"/>
    </xf>
    <xf numFmtId="182" fontId="73" fillId="0" borderId="39" xfId="0" applyNumberFormat="1" applyFont="1" applyBorder="1" applyAlignment="1">
      <alignment horizontal="center" vertical="center" shrinkToFit="1"/>
    </xf>
    <xf numFmtId="182" fontId="73" fillId="0" borderId="40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85" fontId="75" fillId="0" borderId="38" xfId="0" applyNumberFormat="1" applyFont="1" applyBorder="1" applyAlignment="1">
      <alignment horizontal="center" vertical="center" wrapText="1"/>
    </xf>
    <xf numFmtId="185" fontId="75" fillId="0" borderId="39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4" t="s">
        <v>164</v>
      </c>
      <c r="B1" s="175"/>
      <c r="C1" s="175"/>
      <c r="D1" s="175"/>
      <c r="E1" s="176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7" t="s">
        <v>165</v>
      </c>
      <c r="B2" s="177" t="s">
        <v>166</v>
      </c>
      <c r="C2" s="177" t="s">
        <v>167</v>
      </c>
      <c r="D2" s="177" t="s">
        <v>168</v>
      </c>
      <c r="E2" s="177" t="s">
        <v>169</v>
      </c>
      <c r="G2" s="89" t="s">
        <v>162</v>
      </c>
      <c r="I2" s="17" t="s">
        <v>33</v>
      </c>
      <c r="J2" s="74" t="e">
        <f>_XLL.REDOND.MULT(G3,0.1)</f>
        <v>#NAME?</v>
      </c>
      <c r="K2" s="74">
        <v>6.8</v>
      </c>
      <c r="L2" s="20" t="s">
        <v>20</v>
      </c>
      <c r="M2" s="97"/>
      <c r="N2" s="102"/>
    </row>
    <row r="3" spans="1:14" ht="38.25">
      <c r="A3" s="177">
        <v>5</v>
      </c>
      <c r="B3" s="178" t="s">
        <v>170</v>
      </c>
      <c r="C3" s="179" t="s">
        <v>171</v>
      </c>
      <c r="D3" s="179" t="s">
        <v>172</v>
      </c>
      <c r="E3" s="179" t="s">
        <v>173</v>
      </c>
      <c r="G3" s="86" t="e">
        <f>C3*D4/2</f>
        <v>#VALUE!</v>
      </c>
      <c r="I3" s="103" t="s">
        <v>34</v>
      </c>
      <c r="J3" s="104" t="e">
        <f>_XLL.REDOND.MULT(G8,0.1)</f>
        <v>#NAME?</v>
      </c>
      <c r="K3" s="104">
        <v>108</v>
      </c>
      <c r="L3" s="105" t="s">
        <v>326</v>
      </c>
      <c r="M3" s="106"/>
      <c r="N3" s="102"/>
    </row>
    <row r="4" spans="1:14" ht="25.5">
      <c r="A4" s="177">
        <v>4</v>
      </c>
      <c r="B4" s="178" t="s">
        <v>174</v>
      </c>
      <c r="C4" s="179" t="s">
        <v>175</v>
      </c>
      <c r="D4" s="179" t="s">
        <v>176</v>
      </c>
      <c r="E4" s="179" t="s">
        <v>177</v>
      </c>
      <c r="G4" s="86"/>
      <c r="I4" s="17" t="s">
        <v>35</v>
      </c>
      <c r="J4" s="74" t="e">
        <f>_XLL.REDOND.MULT(G13,0.1)</f>
        <v>#NAME?</v>
      </c>
      <c r="K4" s="74">
        <v>23.9</v>
      </c>
      <c r="L4" s="20" t="s">
        <v>18</v>
      </c>
      <c r="M4" s="97"/>
      <c r="N4" s="102"/>
    </row>
    <row r="5" spans="1:14" ht="25.5">
      <c r="A5" s="177">
        <v>8</v>
      </c>
      <c r="B5" s="178" t="s">
        <v>178</v>
      </c>
      <c r="C5" s="179" t="s">
        <v>175</v>
      </c>
      <c r="D5" s="179" t="s">
        <v>175</v>
      </c>
      <c r="E5" s="179" t="s">
        <v>179</v>
      </c>
      <c r="G5" s="86"/>
      <c r="I5" s="103" t="s">
        <v>36</v>
      </c>
      <c r="J5" s="104" t="e">
        <f>_XLL.REDOND.MULT(G18,0.1)</f>
        <v>#NAME?</v>
      </c>
      <c r="K5" s="104">
        <v>14.3</v>
      </c>
      <c r="L5" s="105"/>
      <c r="M5" s="106"/>
      <c r="N5" s="102"/>
    </row>
    <row r="6" spans="1:14" ht="12.75">
      <c r="A6" s="174" t="s">
        <v>180</v>
      </c>
      <c r="B6" s="175"/>
      <c r="C6" s="175"/>
      <c r="D6" s="175"/>
      <c r="E6" s="176"/>
      <c r="G6" s="86"/>
      <c r="I6" s="17" t="s">
        <v>37</v>
      </c>
      <c r="J6" s="76" t="e">
        <f>_XLL.REDOND.MULT(G23,0.1)</f>
        <v>#NAME?</v>
      </c>
      <c r="K6" s="76">
        <v>14.6</v>
      </c>
      <c r="L6" s="20" t="s">
        <v>18</v>
      </c>
      <c r="M6" s="97"/>
      <c r="N6" s="102"/>
    </row>
    <row r="7" spans="1:16" ht="12.75" customHeight="1">
      <c r="A7" s="177" t="s">
        <v>165</v>
      </c>
      <c r="B7" s="177" t="s">
        <v>166</v>
      </c>
      <c r="C7" s="177" t="s">
        <v>167</v>
      </c>
      <c r="D7" s="177" t="s">
        <v>168</v>
      </c>
      <c r="E7" s="177" t="s">
        <v>169</v>
      </c>
      <c r="G7" s="86"/>
      <c r="I7" s="103" t="s">
        <v>38</v>
      </c>
      <c r="J7" s="104" t="e">
        <f>_XLL.REDOND.MULT(G28,0.1)</f>
        <v>#NAME?</v>
      </c>
      <c r="K7" s="104">
        <v>55.9</v>
      </c>
      <c r="L7" s="105" t="s">
        <v>327</v>
      </c>
      <c r="M7" s="106"/>
      <c r="N7" s="102"/>
      <c r="O7" s="7"/>
      <c r="P7" s="7"/>
    </row>
    <row r="8" spans="1:16" ht="12.75" customHeight="1">
      <c r="A8" s="177">
        <v>7</v>
      </c>
      <c r="B8" s="178" t="s">
        <v>181</v>
      </c>
      <c r="C8" s="179" t="s">
        <v>182</v>
      </c>
      <c r="D8" s="179" t="s">
        <v>183</v>
      </c>
      <c r="E8" s="179" t="s">
        <v>184</v>
      </c>
      <c r="G8" s="86" t="e">
        <f>C8*D9/2</f>
        <v>#VALUE!</v>
      </c>
      <c r="I8" s="17" t="s">
        <v>39</v>
      </c>
      <c r="J8" s="76" t="e">
        <f>_XLL.REDOND.MULT(G33,0.1)</f>
        <v>#NAME?</v>
      </c>
      <c r="K8" s="76">
        <v>170.1</v>
      </c>
      <c r="L8" s="20"/>
      <c r="M8" s="97"/>
      <c r="N8" s="102"/>
      <c r="O8" s="8"/>
      <c r="P8" s="8"/>
    </row>
    <row r="9" spans="1:16" ht="25.5">
      <c r="A9" s="177">
        <v>8</v>
      </c>
      <c r="B9" s="178" t="s">
        <v>185</v>
      </c>
      <c r="C9" s="179" t="s">
        <v>175</v>
      </c>
      <c r="D9" s="179" t="s">
        <v>186</v>
      </c>
      <c r="E9" s="179" t="s">
        <v>171</v>
      </c>
      <c r="G9" s="86"/>
      <c r="I9" s="103" t="s">
        <v>40</v>
      </c>
      <c r="J9" s="104" t="e">
        <f>_XLL.REDOND.MULT(G38,0.1)</f>
        <v>#NAME?</v>
      </c>
      <c r="K9" s="104">
        <v>30.7</v>
      </c>
      <c r="L9" s="105" t="s">
        <v>328</v>
      </c>
      <c r="M9" s="106"/>
      <c r="N9" s="102"/>
      <c r="O9" s="99"/>
      <c r="P9" s="9"/>
    </row>
    <row r="10" spans="1:16" ht="25.5">
      <c r="A10" s="177">
        <v>5</v>
      </c>
      <c r="B10" s="178" t="s">
        <v>187</v>
      </c>
      <c r="C10" s="179" t="s">
        <v>175</v>
      </c>
      <c r="D10" s="179" t="s">
        <v>175</v>
      </c>
      <c r="E10" s="179" t="s">
        <v>188</v>
      </c>
      <c r="G10" s="86"/>
      <c r="I10" s="17" t="s">
        <v>41</v>
      </c>
      <c r="J10" s="76" t="e">
        <f>_XLL.REDOND.MULT(G43,0.1)</f>
        <v>#NAME?</v>
      </c>
      <c r="K10" s="76">
        <v>77</v>
      </c>
      <c r="L10" s="20"/>
      <c r="M10" s="97"/>
      <c r="N10" s="102"/>
      <c r="O10" s="100"/>
      <c r="P10" s="11"/>
    </row>
    <row r="11" spans="1:16" ht="14.25">
      <c r="A11" s="174" t="s">
        <v>189</v>
      </c>
      <c r="B11" s="175"/>
      <c r="C11" s="175"/>
      <c r="D11" s="175"/>
      <c r="E11" s="176"/>
      <c r="G11" s="86"/>
      <c r="I11" s="103" t="s">
        <v>42</v>
      </c>
      <c r="J11" s="104" t="e">
        <f>_XLL.REDOND.MULT(G48,0.1)</f>
        <v>#NAME?</v>
      </c>
      <c r="K11" s="104">
        <v>302</v>
      </c>
      <c r="L11" s="105"/>
      <c r="M11" s="106"/>
      <c r="N11" s="102"/>
      <c r="O11" s="15"/>
      <c r="P11" s="10"/>
    </row>
    <row r="12" spans="1:16" ht="14.25">
      <c r="A12" s="177" t="s">
        <v>165</v>
      </c>
      <c r="B12" s="177" t="s">
        <v>166</v>
      </c>
      <c r="C12" s="177" t="s">
        <v>167</v>
      </c>
      <c r="D12" s="177" t="s">
        <v>168</v>
      </c>
      <c r="E12" s="177" t="s">
        <v>169</v>
      </c>
      <c r="G12" s="86"/>
      <c r="I12" s="17" t="s">
        <v>43</v>
      </c>
      <c r="J12" s="76" t="e">
        <f>_XLL.REDOND.MULT(G53,0.1)</f>
        <v>#NAME?</v>
      </c>
      <c r="K12" s="76">
        <v>9.2</v>
      </c>
      <c r="L12" s="20"/>
      <c r="M12" s="97"/>
      <c r="N12" s="102"/>
      <c r="O12" s="15"/>
      <c r="P12" s="10"/>
    </row>
    <row r="13" spans="1:16" ht="25.5">
      <c r="A13" s="177">
        <v>1</v>
      </c>
      <c r="B13" s="178" t="s">
        <v>190</v>
      </c>
      <c r="C13" s="179" t="s">
        <v>191</v>
      </c>
      <c r="D13" s="179" t="s">
        <v>176</v>
      </c>
      <c r="E13" s="179" t="s">
        <v>176</v>
      </c>
      <c r="G13" s="86" t="e">
        <f>C13*D14/2</f>
        <v>#VALUE!</v>
      </c>
      <c r="I13" s="103" t="s">
        <v>44</v>
      </c>
      <c r="J13" s="104" t="e">
        <f>_XLL.REDOND.MULT(G58,0.1)</f>
        <v>#NAME?</v>
      </c>
      <c r="K13" s="104">
        <v>24.4</v>
      </c>
      <c r="L13" s="105"/>
      <c r="M13" s="106"/>
      <c r="N13" s="102"/>
      <c r="O13" s="15"/>
      <c r="P13" s="10"/>
    </row>
    <row r="14" spans="1:16" ht="25.5">
      <c r="A14" s="177">
        <v>3</v>
      </c>
      <c r="B14" s="178" t="s">
        <v>192</v>
      </c>
      <c r="C14" s="179" t="s">
        <v>175</v>
      </c>
      <c r="D14" s="179" t="s">
        <v>193</v>
      </c>
      <c r="E14" s="179" t="s">
        <v>172</v>
      </c>
      <c r="G14" s="86"/>
      <c r="I14" s="18" t="s">
        <v>46</v>
      </c>
      <c r="J14" s="76" t="e">
        <f>_XLL.REDOND.MULT(G63,0.1)</f>
        <v>#NAME?</v>
      </c>
      <c r="K14" s="76">
        <v>7.3</v>
      </c>
      <c r="L14" s="22" t="s">
        <v>23</v>
      </c>
      <c r="M14" s="98"/>
      <c r="N14" s="102"/>
      <c r="O14" s="15"/>
      <c r="P14" s="10"/>
    </row>
    <row r="15" spans="1:16" ht="25.5">
      <c r="A15" s="177">
        <v>5</v>
      </c>
      <c r="B15" s="178" t="s">
        <v>194</v>
      </c>
      <c r="C15" s="179" t="s">
        <v>175</v>
      </c>
      <c r="D15" s="179" t="s">
        <v>175</v>
      </c>
      <c r="E15" s="179" t="s">
        <v>179</v>
      </c>
      <c r="G15" s="86"/>
      <c r="I15" s="103" t="s">
        <v>47</v>
      </c>
      <c r="J15" s="104" t="e">
        <f>_XLL.REDOND.MULT(G68,0.1)</f>
        <v>#NAME?</v>
      </c>
      <c r="K15" s="104">
        <v>19.7</v>
      </c>
      <c r="L15" s="105"/>
      <c r="M15" s="106"/>
      <c r="N15" s="102"/>
      <c r="O15" s="15"/>
      <c r="P15" s="10"/>
    </row>
    <row r="16" spans="1:16" ht="14.25">
      <c r="A16" s="174" t="s">
        <v>195</v>
      </c>
      <c r="B16" s="175"/>
      <c r="C16" s="175"/>
      <c r="D16" s="175"/>
      <c r="E16" s="176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7" t="s">
        <v>165</v>
      </c>
      <c r="B17" s="177" t="s">
        <v>166</v>
      </c>
      <c r="C17" s="177" t="s">
        <v>167</v>
      </c>
      <c r="D17" s="177" t="s">
        <v>168</v>
      </c>
      <c r="E17" s="177" t="s">
        <v>169</v>
      </c>
      <c r="G17" s="86"/>
      <c r="M17" s="15"/>
      <c r="N17" s="10"/>
      <c r="O17" s="12"/>
      <c r="P17" s="10"/>
    </row>
    <row r="18" spans="1:16" ht="25.5">
      <c r="A18" s="177">
        <v>6</v>
      </c>
      <c r="B18" s="178" t="s">
        <v>196</v>
      </c>
      <c r="C18" s="179" t="s">
        <v>197</v>
      </c>
      <c r="D18" s="179" t="s">
        <v>177</v>
      </c>
      <c r="E18" s="179" t="s">
        <v>171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7">
        <v>5</v>
      </c>
      <c r="B19" s="178" t="s">
        <v>198</v>
      </c>
      <c r="C19" s="179" t="s">
        <v>175</v>
      </c>
      <c r="D19" s="179" t="s">
        <v>199</v>
      </c>
      <c r="E19" s="179" t="s">
        <v>200</v>
      </c>
      <c r="G19" s="86"/>
      <c r="M19" s="15"/>
      <c r="N19" s="10"/>
      <c r="O19" s="12"/>
      <c r="P19" s="10"/>
    </row>
    <row r="20" spans="1:16" ht="14.25">
      <c r="A20" s="177">
        <v>1</v>
      </c>
      <c r="B20" s="178" t="s">
        <v>201</v>
      </c>
      <c r="C20" s="179" t="s">
        <v>175</v>
      </c>
      <c r="D20" s="179" t="s">
        <v>175</v>
      </c>
      <c r="E20" s="179" t="s">
        <v>202</v>
      </c>
      <c r="G20" s="86"/>
      <c r="M20" s="16"/>
      <c r="N20" s="13"/>
      <c r="O20" s="14"/>
      <c r="P20" s="13"/>
    </row>
    <row r="21" spans="1:7" ht="12.75">
      <c r="A21" s="174" t="s">
        <v>203</v>
      </c>
      <c r="B21" s="175"/>
      <c r="C21" s="175"/>
      <c r="D21" s="175"/>
      <c r="E21" s="176"/>
      <c r="G21" s="86"/>
    </row>
    <row r="22" spans="1:7" ht="12.75">
      <c r="A22" s="177" t="s">
        <v>165</v>
      </c>
      <c r="B22" s="177" t="s">
        <v>166</v>
      </c>
      <c r="C22" s="177" t="s">
        <v>167</v>
      </c>
      <c r="D22" s="177" t="s">
        <v>168</v>
      </c>
      <c r="E22" s="177" t="s">
        <v>169</v>
      </c>
      <c r="G22" s="86"/>
    </row>
    <row r="23" spans="1:7" ht="25.5">
      <c r="A23" s="177">
        <v>4</v>
      </c>
      <c r="B23" s="178" t="s">
        <v>204</v>
      </c>
      <c r="C23" s="179" t="s">
        <v>205</v>
      </c>
      <c r="D23" s="179" t="s">
        <v>206</v>
      </c>
      <c r="E23" s="179" t="s">
        <v>179</v>
      </c>
      <c r="G23" s="86" t="e">
        <f>C23*D24/2</f>
        <v>#VALUE!</v>
      </c>
    </row>
    <row r="24" spans="1:7" ht="38.25">
      <c r="A24" s="177">
        <v>2</v>
      </c>
      <c r="B24" s="178" t="s">
        <v>207</v>
      </c>
      <c r="C24" s="179" t="s">
        <v>175</v>
      </c>
      <c r="D24" s="179" t="s">
        <v>193</v>
      </c>
      <c r="E24" s="179" t="s">
        <v>188</v>
      </c>
      <c r="G24" s="86"/>
    </row>
    <row r="25" spans="1:7" ht="38.25">
      <c r="A25" s="177">
        <v>3</v>
      </c>
      <c r="B25" s="178" t="s">
        <v>208</v>
      </c>
      <c r="C25" s="179" t="s">
        <v>175</v>
      </c>
      <c r="D25" s="179" t="s">
        <v>175</v>
      </c>
      <c r="E25" s="179" t="s">
        <v>209</v>
      </c>
      <c r="G25" s="86"/>
    </row>
    <row r="26" spans="1:7" ht="12.75">
      <c r="A26" s="174" t="s">
        <v>210</v>
      </c>
      <c r="B26" s="175"/>
      <c r="C26" s="175"/>
      <c r="D26" s="175"/>
      <c r="E26" s="176"/>
      <c r="G26" s="86"/>
    </row>
    <row r="27" spans="1:7" ht="12.75">
      <c r="A27" s="177" t="s">
        <v>165</v>
      </c>
      <c r="B27" s="177" t="s">
        <v>166</v>
      </c>
      <c r="C27" s="177" t="s">
        <v>167</v>
      </c>
      <c r="D27" s="177" t="s">
        <v>168</v>
      </c>
      <c r="E27" s="177" t="s">
        <v>169</v>
      </c>
      <c r="G27" s="86"/>
    </row>
    <row r="28" spans="1:7" ht="12.75">
      <c r="A28" s="177">
        <v>6</v>
      </c>
      <c r="B28" s="178" t="s">
        <v>211</v>
      </c>
      <c r="C28" s="179" t="s">
        <v>212</v>
      </c>
      <c r="D28" s="179" t="s">
        <v>183</v>
      </c>
      <c r="E28" s="179" t="s">
        <v>213</v>
      </c>
      <c r="G28" s="86" t="e">
        <f>C28*D29/2</f>
        <v>#VALUE!</v>
      </c>
    </row>
    <row r="29" spans="1:7" ht="25.5">
      <c r="A29" s="177">
        <v>4</v>
      </c>
      <c r="B29" s="178" t="s">
        <v>214</v>
      </c>
      <c r="C29" s="179" t="s">
        <v>175</v>
      </c>
      <c r="D29" s="179" t="s">
        <v>176</v>
      </c>
      <c r="E29" s="179" t="s">
        <v>215</v>
      </c>
      <c r="G29" s="86"/>
    </row>
    <row r="30" spans="1:7" ht="38.25">
      <c r="A30" s="177">
        <v>2</v>
      </c>
      <c r="B30" s="178" t="s">
        <v>216</v>
      </c>
      <c r="C30" s="179" t="s">
        <v>175</v>
      </c>
      <c r="D30" s="179" t="s">
        <v>175</v>
      </c>
      <c r="E30" s="179" t="s">
        <v>217</v>
      </c>
      <c r="G30" s="86"/>
    </row>
    <row r="31" spans="1:7" ht="12.75">
      <c r="A31" s="174" t="s">
        <v>218</v>
      </c>
      <c r="B31" s="175"/>
      <c r="C31" s="175"/>
      <c r="D31" s="175"/>
      <c r="E31" s="176"/>
      <c r="G31" s="86"/>
    </row>
    <row r="32" spans="1:16" ht="12.75">
      <c r="A32" s="177" t="s">
        <v>165</v>
      </c>
      <c r="B32" s="177" t="s">
        <v>166</v>
      </c>
      <c r="C32" s="177" t="s">
        <v>167</v>
      </c>
      <c r="D32" s="177" t="s">
        <v>168</v>
      </c>
      <c r="E32" s="177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7">
        <v>7</v>
      </c>
      <c r="B33" s="178" t="s">
        <v>219</v>
      </c>
      <c r="C33" s="179" t="s">
        <v>220</v>
      </c>
      <c r="D33" s="179" t="s">
        <v>221</v>
      </c>
      <c r="E33" s="179" t="s">
        <v>222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7">
        <v>1</v>
      </c>
      <c r="B34" s="178" t="s">
        <v>223</v>
      </c>
      <c r="C34" s="179" t="s">
        <v>175</v>
      </c>
      <c r="D34" s="179" t="s">
        <v>209</v>
      </c>
      <c r="E34" s="179" t="s">
        <v>179</v>
      </c>
      <c r="G34" s="86"/>
      <c r="L34" s="78"/>
      <c r="M34" s="78"/>
      <c r="N34" s="78"/>
      <c r="O34" s="78"/>
      <c r="P34" s="78"/>
    </row>
    <row r="35" spans="1:16" ht="25.5">
      <c r="A35" s="177">
        <v>6</v>
      </c>
      <c r="B35" s="178" t="s">
        <v>224</v>
      </c>
      <c r="C35" s="179" t="s">
        <v>175</v>
      </c>
      <c r="D35" s="179" t="s">
        <v>175</v>
      </c>
      <c r="E35" s="179" t="s">
        <v>193</v>
      </c>
      <c r="G35" s="86"/>
      <c r="L35" s="78"/>
      <c r="M35" s="78"/>
      <c r="N35" s="78"/>
      <c r="O35" s="78"/>
      <c r="P35" s="78"/>
    </row>
    <row r="36" spans="1:36" s="75" customFormat="1" ht="12.75">
      <c r="A36" s="174" t="s">
        <v>225</v>
      </c>
      <c r="B36" s="175"/>
      <c r="C36" s="175"/>
      <c r="D36" s="175"/>
      <c r="E36" s="176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7" t="s">
        <v>165</v>
      </c>
      <c r="B37" s="177" t="s">
        <v>166</v>
      </c>
      <c r="C37" s="177" t="s">
        <v>167</v>
      </c>
      <c r="D37" s="177" t="s">
        <v>168</v>
      </c>
      <c r="E37" s="177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7">
        <v>7</v>
      </c>
      <c r="B38" s="178" t="s">
        <v>226</v>
      </c>
      <c r="C38" s="179" t="s">
        <v>227</v>
      </c>
      <c r="D38" s="179" t="s">
        <v>228</v>
      </c>
      <c r="E38" s="179" t="s">
        <v>206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7">
        <v>8</v>
      </c>
      <c r="B39" s="178" t="s">
        <v>229</v>
      </c>
      <c r="C39" s="179" t="s">
        <v>175</v>
      </c>
      <c r="D39" s="179" t="s">
        <v>197</v>
      </c>
      <c r="E39" s="179" t="s">
        <v>230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7">
        <v>3</v>
      </c>
      <c r="B40" s="178" t="s">
        <v>231</v>
      </c>
      <c r="C40" s="179" t="s">
        <v>175</v>
      </c>
      <c r="D40" s="179" t="s">
        <v>175</v>
      </c>
      <c r="E40" s="179" t="s">
        <v>188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4" t="s">
        <v>232</v>
      </c>
      <c r="B41" s="175"/>
      <c r="C41" s="175"/>
      <c r="D41" s="175"/>
      <c r="E41" s="176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7" t="s">
        <v>165</v>
      </c>
      <c r="B42" s="177" t="s">
        <v>166</v>
      </c>
      <c r="C42" s="177" t="s">
        <v>167</v>
      </c>
      <c r="D42" s="177" t="s">
        <v>168</v>
      </c>
      <c r="E42" s="177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7">
        <v>5</v>
      </c>
      <c r="B43" s="178" t="s">
        <v>233</v>
      </c>
      <c r="C43" s="179" t="s">
        <v>234</v>
      </c>
      <c r="D43" s="179" t="s">
        <v>230</v>
      </c>
      <c r="E43" s="179" t="s">
        <v>177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7">
        <v>6</v>
      </c>
      <c r="B44" s="178" t="s">
        <v>235</v>
      </c>
      <c r="C44" s="179" t="s">
        <v>175</v>
      </c>
      <c r="D44" s="179" t="s">
        <v>236</v>
      </c>
      <c r="E44" s="179" t="s">
        <v>237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38.25">
      <c r="A45" s="177">
        <v>2</v>
      </c>
      <c r="B45" s="178" t="s">
        <v>238</v>
      </c>
      <c r="C45" s="179" t="s">
        <v>175</v>
      </c>
      <c r="D45" s="179" t="s">
        <v>175</v>
      </c>
      <c r="E45" s="179" t="s">
        <v>239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4" t="s">
        <v>240</v>
      </c>
      <c r="B46" s="175"/>
      <c r="C46" s="175"/>
      <c r="D46" s="175"/>
      <c r="E46" s="176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7" t="s">
        <v>165</v>
      </c>
      <c r="B47" s="177" t="s">
        <v>166</v>
      </c>
      <c r="C47" s="177" t="s">
        <v>167</v>
      </c>
      <c r="D47" s="177" t="s">
        <v>168</v>
      </c>
      <c r="E47" s="177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38.25">
      <c r="A48" s="177">
        <v>3</v>
      </c>
      <c r="B48" s="178" t="s">
        <v>241</v>
      </c>
      <c r="C48" s="179" t="s">
        <v>242</v>
      </c>
      <c r="D48" s="179" t="s">
        <v>243</v>
      </c>
      <c r="E48" s="179" t="s">
        <v>244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38.25">
      <c r="A49" s="177">
        <v>7</v>
      </c>
      <c r="B49" s="178" t="s">
        <v>245</v>
      </c>
      <c r="C49" s="179" t="s">
        <v>175</v>
      </c>
      <c r="D49" s="179" t="s">
        <v>246</v>
      </c>
      <c r="E49" s="179" t="s">
        <v>247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7">
        <v>1</v>
      </c>
      <c r="B50" s="178" t="s">
        <v>248</v>
      </c>
      <c r="C50" s="179" t="s">
        <v>175</v>
      </c>
      <c r="D50" s="179" t="s">
        <v>175</v>
      </c>
      <c r="E50" s="179" t="s">
        <v>249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4" t="s">
        <v>250</v>
      </c>
      <c r="B51" s="175"/>
      <c r="C51" s="175"/>
      <c r="D51" s="175"/>
      <c r="E51" s="176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7" t="s">
        <v>165</v>
      </c>
      <c r="B52" s="177" t="s">
        <v>166</v>
      </c>
      <c r="C52" s="177" t="s">
        <v>167</v>
      </c>
      <c r="D52" s="177" t="s">
        <v>168</v>
      </c>
      <c r="E52" s="177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25.5">
      <c r="A53" s="177">
        <v>3</v>
      </c>
      <c r="B53" s="178" t="s">
        <v>251</v>
      </c>
      <c r="C53" s="179" t="s">
        <v>197</v>
      </c>
      <c r="D53" s="179" t="s">
        <v>172</v>
      </c>
      <c r="E53" s="179" t="s">
        <v>173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7">
        <v>2</v>
      </c>
      <c r="B54" s="178" t="s">
        <v>252</v>
      </c>
      <c r="C54" s="179" t="s">
        <v>175</v>
      </c>
      <c r="D54" s="179" t="s">
        <v>206</v>
      </c>
      <c r="E54" s="179" t="s">
        <v>179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77">
        <v>6</v>
      </c>
      <c r="B55" s="178" t="s">
        <v>253</v>
      </c>
      <c r="C55" s="179" t="s">
        <v>175</v>
      </c>
      <c r="D55" s="179" t="s">
        <v>175</v>
      </c>
      <c r="E55" s="179" t="s">
        <v>184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4" t="s">
        <v>254</v>
      </c>
      <c r="B56" s="175"/>
      <c r="C56" s="175"/>
      <c r="D56" s="175"/>
      <c r="E56" s="176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7" t="s">
        <v>165</v>
      </c>
      <c r="B57" s="177" t="s">
        <v>166</v>
      </c>
      <c r="C57" s="177" t="s">
        <v>167</v>
      </c>
      <c r="D57" s="177" t="s">
        <v>168</v>
      </c>
      <c r="E57" s="177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7">
        <v>2</v>
      </c>
      <c r="B58" s="178" t="s">
        <v>255</v>
      </c>
      <c r="C58" s="179" t="s">
        <v>256</v>
      </c>
      <c r="D58" s="179" t="s">
        <v>257</v>
      </c>
      <c r="E58" s="179" t="s">
        <v>258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25.5">
      <c r="A59" s="177">
        <v>7</v>
      </c>
      <c r="B59" s="178" t="s">
        <v>259</v>
      </c>
      <c r="C59" s="179" t="s">
        <v>175</v>
      </c>
      <c r="D59" s="179" t="s">
        <v>179</v>
      </c>
      <c r="E59" s="179" t="s">
        <v>209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7">
        <v>4</v>
      </c>
      <c r="B60" s="178" t="s">
        <v>260</v>
      </c>
      <c r="C60" s="179" t="s">
        <v>175</v>
      </c>
      <c r="D60" s="179" t="s">
        <v>175</v>
      </c>
      <c r="E60" s="179" t="s">
        <v>261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4" t="s">
        <v>262</v>
      </c>
      <c r="B61" s="175"/>
      <c r="C61" s="175"/>
      <c r="D61" s="175"/>
      <c r="E61" s="176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7" t="s">
        <v>165</v>
      </c>
      <c r="B62" s="177" t="s">
        <v>166</v>
      </c>
      <c r="C62" s="177" t="s">
        <v>167</v>
      </c>
      <c r="D62" s="177" t="s">
        <v>168</v>
      </c>
      <c r="E62" s="177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7">
        <v>4</v>
      </c>
      <c r="B63" s="178" t="s">
        <v>263</v>
      </c>
      <c r="C63" s="179" t="s">
        <v>173</v>
      </c>
      <c r="D63" s="179" t="s">
        <v>173</v>
      </c>
      <c r="E63" s="179" t="s">
        <v>173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7">
        <v>1</v>
      </c>
      <c r="B64" s="178" t="s">
        <v>264</v>
      </c>
      <c r="C64" s="179" t="s">
        <v>175</v>
      </c>
      <c r="D64" s="179" t="s">
        <v>265</v>
      </c>
      <c r="E64" s="179" t="s">
        <v>205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8.25">
      <c r="A65" s="177">
        <v>3</v>
      </c>
      <c r="B65" s="178" t="s">
        <v>266</v>
      </c>
      <c r="C65" s="179" t="s">
        <v>175</v>
      </c>
      <c r="D65" s="179" t="s">
        <v>175</v>
      </c>
      <c r="E65" s="179" t="s">
        <v>257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4" t="s">
        <v>267</v>
      </c>
      <c r="B66" s="175"/>
      <c r="C66" s="175"/>
      <c r="D66" s="175"/>
      <c r="E66" s="176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7" t="s">
        <v>165</v>
      </c>
      <c r="B67" s="177" t="s">
        <v>166</v>
      </c>
      <c r="C67" s="177" t="s">
        <v>167</v>
      </c>
      <c r="D67" s="177" t="s">
        <v>168</v>
      </c>
      <c r="E67" s="177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7">
        <v>5</v>
      </c>
      <c r="B68" s="178" t="s">
        <v>268</v>
      </c>
      <c r="C68" s="179" t="s">
        <v>230</v>
      </c>
      <c r="D68" s="179" t="s">
        <v>184</v>
      </c>
      <c r="E68" s="179" t="s">
        <v>193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7">
        <v>10</v>
      </c>
      <c r="B69" s="178" t="s">
        <v>269</v>
      </c>
      <c r="C69" s="179" t="s">
        <v>175</v>
      </c>
      <c r="D69" s="179" t="s">
        <v>270</v>
      </c>
      <c r="E69" s="179" t="s">
        <v>171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7">
        <v>1</v>
      </c>
      <c r="B70" s="178" t="s">
        <v>271</v>
      </c>
      <c r="C70" s="179" t="s">
        <v>175</v>
      </c>
      <c r="D70" s="179" t="s">
        <v>175</v>
      </c>
      <c r="E70" s="179" t="s">
        <v>272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H115" sqref="H115:I11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18" t="s">
        <v>110</v>
      </c>
      <c r="F1" s="119"/>
      <c r="G1" s="119"/>
      <c r="H1" s="119"/>
      <c r="I1" s="119"/>
      <c r="J1" s="119"/>
      <c r="K1" s="57"/>
    </row>
    <row r="2" spans="4:11" ht="12.75" hidden="1">
      <c r="D2" s="57"/>
      <c r="E2" s="118" t="s">
        <v>111</v>
      </c>
      <c r="F2" s="119"/>
      <c r="G2" s="119"/>
      <c r="H2" s="119"/>
      <c r="I2" s="119"/>
      <c r="J2" s="119"/>
      <c r="K2" s="57"/>
    </row>
    <row r="3" spans="4:11" ht="12.75" hidden="1">
      <c r="D3" s="57"/>
      <c r="E3" s="118" t="s">
        <v>112</v>
      </c>
      <c r="F3" s="119"/>
      <c r="G3" s="119"/>
      <c r="H3" s="119"/>
      <c r="I3" s="119"/>
      <c r="J3" s="119"/>
      <c r="K3" s="57"/>
    </row>
    <row r="4" spans="4:11" ht="12.75" hidden="1">
      <c r="D4" s="57"/>
      <c r="E4" s="118" t="s">
        <v>113</v>
      </c>
      <c r="F4" s="119"/>
      <c r="G4" s="119"/>
      <c r="H4" s="119"/>
      <c r="I4" s="119"/>
      <c r="J4" s="119"/>
      <c r="K4" s="57"/>
    </row>
    <row r="5" spans="4:11" ht="12.75" hidden="1">
      <c r="D5" s="57"/>
      <c r="E5" s="118" t="s">
        <v>114</v>
      </c>
      <c r="F5" s="119"/>
      <c r="G5" s="119"/>
      <c r="H5" s="119"/>
      <c r="I5" s="119"/>
      <c r="J5" s="119"/>
      <c r="K5" s="57"/>
    </row>
    <row r="6" spans="4:11" ht="12.75" hidden="1">
      <c r="D6" s="57"/>
      <c r="E6" s="118" t="s">
        <v>115</v>
      </c>
      <c r="F6" s="119"/>
      <c r="G6" s="119"/>
      <c r="H6" s="119"/>
      <c r="I6" s="119"/>
      <c r="J6" s="119"/>
      <c r="K6" s="57"/>
    </row>
    <row r="7" spans="4:11" ht="12.75" hidden="1">
      <c r="D7" s="57"/>
      <c r="E7" s="118" t="s">
        <v>116</v>
      </c>
      <c r="F7" s="119"/>
      <c r="G7" s="119"/>
      <c r="H7" s="119"/>
      <c r="I7" s="119"/>
      <c r="J7" s="119"/>
      <c r="K7" s="57"/>
    </row>
    <row r="8" spans="4:11" ht="12.75" hidden="1">
      <c r="D8" s="57"/>
      <c r="E8" s="118" t="s">
        <v>117</v>
      </c>
      <c r="F8" s="119"/>
      <c r="G8" s="119"/>
      <c r="H8" s="119"/>
      <c r="I8" s="119"/>
      <c r="J8" s="119"/>
      <c r="K8" s="57"/>
    </row>
    <row r="9" spans="4:11" ht="12.75" hidden="1">
      <c r="D9" s="57"/>
      <c r="E9" s="118" t="s">
        <v>118</v>
      </c>
      <c r="F9" s="119"/>
      <c r="G9" s="119"/>
      <c r="H9" s="119"/>
      <c r="I9" s="119"/>
      <c r="J9" s="119"/>
      <c r="K9" s="57"/>
    </row>
    <row r="10" spans="4:11" ht="12.75" hidden="1">
      <c r="D10" s="57"/>
      <c r="E10" s="118" t="s">
        <v>119</v>
      </c>
      <c r="F10" s="119"/>
      <c r="G10" s="119"/>
      <c r="H10" s="119"/>
      <c r="I10" s="119"/>
      <c r="J10" s="119"/>
      <c r="K10" s="57"/>
    </row>
    <row r="11" spans="4:11" ht="12.75" hidden="1">
      <c r="D11" s="57"/>
      <c r="E11" s="118" t="s">
        <v>120</v>
      </c>
      <c r="F11" s="119"/>
      <c r="G11" s="119"/>
      <c r="H11" s="119"/>
      <c r="I11" s="119"/>
      <c r="J11" s="119"/>
      <c r="K11" s="57"/>
    </row>
    <row r="12" spans="4:11" ht="12.75" hidden="1">
      <c r="D12" s="57"/>
      <c r="E12" s="118" t="s">
        <v>121</v>
      </c>
      <c r="F12" s="119"/>
      <c r="G12" s="119"/>
      <c r="H12" s="119"/>
      <c r="I12" s="119"/>
      <c r="J12" s="119"/>
      <c r="K12" s="57"/>
    </row>
    <row r="13" spans="4:11" ht="12.75" hidden="1">
      <c r="D13" s="57"/>
      <c r="E13" s="118" t="s">
        <v>122</v>
      </c>
      <c r="F13" s="119"/>
      <c r="G13" s="119"/>
      <c r="H13" s="119"/>
      <c r="I13" s="119"/>
      <c r="J13" s="119"/>
      <c r="K13" s="57"/>
    </row>
    <row r="14" spans="4:11" ht="12.75" hidden="1">
      <c r="D14" s="57"/>
      <c r="E14" s="118" t="s">
        <v>123</v>
      </c>
      <c r="F14" s="119"/>
      <c r="G14" s="119"/>
      <c r="H14" s="119"/>
      <c r="I14" s="119"/>
      <c r="J14" s="119"/>
      <c r="K14" s="57"/>
    </row>
    <row r="15" spans="4:11" ht="12.75" hidden="1">
      <c r="D15" s="57"/>
      <c r="E15" s="118" t="s">
        <v>124</v>
      </c>
      <c r="F15" s="119"/>
      <c r="G15" s="119"/>
      <c r="H15" s="119"/>
      <c r="I15" s="119"/>
      <c r="J15" s="119"/>
      <c r="K15" s="57"/>
    </row>
    <row r="16" spans="4:11" ht="12.75" hidden="1">
      <c r="D16" s="57"/>
      <c r="E16" s="118" t="s">
        <v>125</v>
      </c>
      <c r="F16" s="119"/>
      <c r="G16" s="119"/>
      <c r="H16" s="119"/>
      <c r="I16" s="119"/>
      <c r="J16" s="119"/>
      <c r="K16" s="57"/>
    </row>
    <row r="17" spans="4:11" ht="12.75" hidden="1">
      <c r="D17" s="57"/>
      <c r="E17" s="118" t="s">
        <v>126</v>
      </c>
      <c r="F17" s="119"/>
      <c r="G17" s="119"/>
      <c r="H17" s="119"/>
      <c r="I17" s="119"/>
      <c r="J17" s="119"/>
      <c r="K17" s="57"/>
    </row>
    <row r="18" spans="4:11" ht="12.75" hidden="1">
      <c r="D18" s="57"/>
      <c r="E18" s="118" t="s">
        <v>127</v>
      </c>
      <c r="F18" s="119"/>
      <c r="G18" s="119"/>
      <c r="H18" s="119"/>
      <c r="I18" s="119"/>
      <c r="J18" s="119"/>
      <c r="K18" s="57"/>
    </row>
    <row r="19" spans="4:11" ht="12.75" hidden="1">
      <c r="D19" s="57"/>
      <c r="E19" s="118" t="s">
        <v>128</v>
      </c>
      <c r="F19" s="119"/>
      <c r="G19" s="119"/>
      <c r="H19" s="119"/>
      <c r="I19" s="119"/>
      <c r="J19" s="119"/>
      <c r="K19" s="57"/>
    </row>
    <row r="20" spans="4:11" ht="12.75" hidden="1">
      <c r="D20" s="57"/>
      <c r="E20" s="118" t="s">
        <v>129</v>
      </c>
      <c r="F20" s="119"/>
      <c r="G20" s="119"/>
      <c r="H20" s="119"/>
      <c r="I20" s="119"/>
      <c r="J20" s="119"/>
      <c r="K20" s="57"/>
    </row>
    <row r="21" spans="4:11" ht="12.75" hidden="1">
      <c r="D21" s="57"/>
      <c r="E21" s="118" t="s">
        <v>130</v>
      </c>
      <c r="F21" s="119"/>
      <c r="G21" s="119"/>
      <c r="H21" s="119"/>
      <c r="I21" s="119"/>
      <c r="J21" s="119"/>
      <c r="K21" s="57"/>
    </row>
    <row r="22" spans="4:11" ht="12.75" hidden="1">
      <c r="D22" s="57"/>
      <c r="E22" s="118" t="s">
        <v>131</v>
      </c>
      <c r="F22" s="119"/>
      <c r="G22" s="119"/>
      <c r="H22" s="119"/>
      <c r="I22" s="119"/>
      <c r="J22" s="119"/>
      <c r="K22" s="57"/>
    </row>
    <row r="23" spans="4:11" ht="12.75" hidden="1">
      <c r="D23" s="57"/>
      <c r="E23" s="118" t="s">
        <v>132</v>
      </c>
      <c r="F23" s="119"/>
      <c r="G23" s="119"/>
      <c r="H23" s="119"/>
      <c r="I23" s="119"/>
      <c r="J23" s="119"/>
      <c r="K23" s="57"/>
    </row>
    <row r="24" spans="4:11" ht="12.75" hidden="1">
      <c r="D24" s="57"/>
      <c r="E24" s="118" t="s">
        <v>133</v>
      </c>
      <c r="F24" s="119"/>
      <c r="G24" s="119"/>
      <c r="H24" s="119"/>
      <c r="I24" s="119"/>
      <c r="J24" s="119"/>
      <c r="K24" s="57"/>
    </row>
    <row r="25" spans="4:11" ht="12.75" hidden="1">
      <c r="D25" s="57"/>
      <c r="E25" s="118" t="s">
        <v>134</v>
      </c>
      <c r="F25" s="119"/>
      <c r="G25" s="119"/>
      <c r="H25" s="119"/>
      <c r="I25" s="119"/>
      <c r="J25" s="119"/>
      <c r="K25" s="57"/>
    </row>
    <row r="26" spans="4:11" ht="12.75" hidden="1">
      <c r="D26" s="57"/>
      <c r="E26" s="118" t="s">
        <v>135</v>
      </c>
      <c r="F26" s="119"/>
      <c r="G26" s="119"/>
      <c r="H26" s="119"/>
      <c r="I26" s="119"/>
      <c r="J26" s="119"/>
      <c r="K26" s="57"/>
    </row>
    <row r="27" spans="4:11" ht="12.75" hidden="1">
      <c r="D27" s="57"/>
      <c r="E27" s="118" t="s">
        <v>136</v>
      </c>
      <c r="F27" s="119"/>
      <c r="G27" s="119"/>
      <c r="H27" s="119"/>
      <c r="I27" s="119"/>
      <c r="J27" s="119"/>
      <c r="K27" s="57"/>
    </row>
    <row r="28" spans="4:11" ht="12.75" hidden="1">
      <c r="D28" s="57"/>
      <c r="E28" s="118" t="s">
        <v>137</v>
      </c>
      <c r="F28" s="119"/>
      <c r="G28" s="119"/>
      <c r="H28" s="119"/>
      <c r="I28" s="119"/>
      <c r="J28" s="119"/>
      <c r="K28" s="57"/>
    </row>
    <row r="29" spans="4:11" ht="12.75" hidden="1">
      <c r="D29" s="57"/>
      <c r="E29" s="118" t="s">
        <v>138</v>
      </c>
      <c r="F29" s="119"/>
      <c r="G29" s="119"/>
      <c r="H29" s="119"/>
      <c r="I29" s="119"/>
      <c r="J29" s="119"/>
      <c r="K29" s="57"/>
    </row>
    <row r="30" spans="4:11" ht="12.75" hidden="1">
      <c r="D30" s="57"/>
      <c r="E30" s="118" t="s">
        <v>139</v>
      </c>
      <c r="F30" s="119"/>
      <c r="G30" s="119"/>
      <c r="H30" s="119"/>
      <c r="I30" s="119"/>
      <c r="J30" s="119"/>
      <c r="K30" s="57"/>
    </row>
    <row r="31" spans="4:11" ht="12.75" hidden="1">
      <c r="D31" s="57"/>
      <c r="E31" s="118" t="s">
        <v>140</v>
      </c>
      <c r="F31" s="119"/>
      <c r="G31" s="119"/>
      <c r="H31" s="119"/>
      <c r="I31" s="119"/>
      <c r="J31" s="119"/>
      <c r="K31" s="57"/>
    </row>
    <row r="32" spans="4:11" ht="12.75" hidden="1">
      <c r="D32" s="57"/>
      <c r="E32" s="118" t="s">
        <v>141</v>
      </c>
      <c r="F32" s="119"/>
      <c r="G32" s="119"/>
      <c r="H32" s="119"/>
      <c r="I32" s="119"/>
      <c r="J32" s="119"/>
      <c r="K32" s="57"/>
    </row>
    <row r="33" spans="4:11" ht="12.75" hidden="1">
      <c r="D33" s="57"/>
      <c r="E33" s="118" t="s">
        <v>142</v>
      </c>
      <c r="F33" s="119"/>
      <c r="G33" s="119"/>
      <c r="H33" s="119"/>
      <c r="I33" s="119"/>
      <c r="J33" s="119"/>
      <c r="K33" s="57"/>
    </row>
    <row r="34" spans="4:11" ht="12.75" hidden="1">
      <c r="D34" s="57"/>
      <c r="E34" s="118" t="s">
        <v>143</v>
      </c>
      <c r="F34" s="119"/>
      <c r="G34" s="119"/>
      <c r="H34" s="119"/>
      <c r="I34" s="119"/>
      <c r="J34" s="119"/>
      <c r="K34" s="57"/>
    </row>
    <row r="35" spans="4:11" ht="12.75" hidden="1">
      <c r="D35" s="57"/>
      <c r="E35" s="118" t="s">
        <v>144</v>
      </c>
      <c r="F35" s="119"/>
      <c r="G35" s="119"/>
      <c r="H35" s="119"/>
      <c r="I35" s="119"/>
      <c r="J35" s="119"/>
      <c r="K35" s="57"/>
    </row>
    <row r="36" spans="4:11" ht="12.75" hidden="1">
      <c r="D36" s="57"/>
      <c r="E36" s="118" t="s">
        <v>145</v>
      </c>
      <c r="F36" s="119"/>
      <c r="G36" s="119"/>
      <c r="H36" s="119"/>
      <c r="I36" s="119"/>
      <c r="J36" s="119"/>
      <c r="K36" s="57"/>
    </row>
    <row r="37" spans="4:11" ht="12.75" hidden="1">
      <c r="D37" s="57"/>
      <c r="E37" s="118" t="s">
        <v>146</v>
      </c>
      <c r="F37" s="119"/>
      <c r="G37" s="119"/>
      <c r="H37" s="119"/>
      <c r="I37" s="119"/>
      <c r="J37" s="119"/>
      <c r="K37" s="57"/>
    </row>
    <row r="38" spans="4:11" ht="12.75" hidden="1">
      <c r="D38" s="57"/>
      <c r="E38" s="118" t="s">
        <v>147</v>
      </c>
      <c r="F38" s="119"/>
      <c r="G38" s="119"/>
      <c r="H38" s="119"/>
      <c r="I38" s="119"/>
      <c r="J38" s="119"/>
      <c r="K38" s="57"/>
    </row>
    <row r="39" spans="4:11" ht="12.75" hidden="1">
      <c r="D39" s="57"/>
      <c r="E39" s="118" t="s">
        <v>148</v>
      </c>
      <c r="F39" s="119"/>
      <c r="G39" s="119"/>
      <c r="H39" s="119"/>
      <c r="I39" s="119"/>
      <c r="J39" s="119"/>
      <c r="K39" s="57"/>
    </row>
    <row r="40" spans="4:11" ht="12.75" hidden="1">
      <c r="D40" s="57"/>
      <c r="E40" s="118" t="s">
        <v>149</v>
      </c>
      <c r="F40" s="119"/>
      <c r="G40" s="119"/>
      <c r="H40" s="119"/>
      <c r="I40" s="119"/>
      <c r="J40" s="119"/>
      <c r="K40" s="57"/>
    </row>
    <row r="41" spans="4:11" ht="12.75" hidden="1">
      <c r="D41" s="57"/>
      <c r="E41" s="118" t="s">
        <v>150</v>
      </c>
      <c r="F41" s="119"/>
      <c r="G41" s="119"/>
      <c r="H41" s="119"/>
      <c r="I41" s="119"/>
      <c r="J41" s="119"/>
      <c r="K41" s="57"/>
    </row>
    <row r="42" spans="4:11" ht="12.75" hidden="1">
      <c r="D42" s="57"/>
      <c r="E42" s="118" t="s">
        <v>151</v>
      </c>
      <c r="F42" s="119"/>
      <c r="G42" s="119"/>
      <c r="H42" s="119"/>
      <c r="I42" s="119"/>
      <c r="J42" s="119"/>
      <c r="K42" s="57"/>
    </row>
    <row r="43" spans="4:11" ht="12.75" hidden="1">
      <c r="D43" s="57"/>
      <c r="E43" s="118" t="s">
        <v>152</v>
      </c>
      <c r="F43" s="119"/>
      <c r="G43" s="119"/>
      <c r="H43" s="119"/>
      <c r="I43" s="119"/>
      <c r="J43" s="119"/>
      <c r="K43" s="57"/>
    </row>
    <row r="44" spans="4:11" ht="12.75" hidden="1">
      <c r="D44" s="57"/>
      <c r="E44" s="118" t="s">
        <v>153</v>
      </c>
      <c r="F44" s="119"/>
      <c r="G44" s="119"/>
      <c r="H44" s="119"/>
      <c r="I44" s="119"/>
      <c r="J44" s="119"/>
      <c r="K44" s="57"/>
    </row>
    <row r="45" spans="4:11" ht="12.75" hidden="1">
      <c r="D45" s="57"/>
      <c r="E45" s="118" t="s">
        <v>154</v>
      </c>
      <c r="F45" s="119"/>
      <c r="G45" s="119"/>
      <c r="H45" s="119"/>
      <c r="I45" s="119"/>
      <c r="J45" s="119"/>
      <c r="K45" s="57"/>
    </row>
    <row r="46" spans="4:11" ht="12.75" hidden="1">
      <c r="D46" s="57"/>
      <c r="E46" s="118" t="s">
        <v>155</v>
      </c>
      <c r="F46" s="119"/>
      <c r="G46" s="119"/>
      <c r="H46" s="119"/>
      <c r="I46" s="119"/>
      <c r="J46" s="119"/>
      <c r="K46" s="57"/>
    </row>
    <row r="47" spans="4:11" ht="12.75" hidden="1">
      <c r="D47" s="57"/>
      <c r="E47" s="118" t="s">
        <v>156</v>
      </c>
      <c r="F47" s="119"/>
      <c r="G47" s="119"/>
      <c r="H47" s="119"/>
      <c r="I47" s="119"/>
      <c r="J47" s="119"/>
      <c r="K47" s="57"/>
    </row>
    <row r="48" spans="4:11" ht="12.75" hidden="1">
      <c r="D48" s="57"/>
      <c r="E48" s="118" t="s">
        <v>157</v>
      </c>
      <c r="F48" s="119"/>
      <c r="G48" s="119"/>
      <c r="H48" s="119"/>
      <c r="I48" s="119"/>
      <c r="J48" s="119"/>
      <c r="K48" s="57"/>
    </row>
    <row r="49" spans="4:11" ht="12.75" hidden="1">
      <c r="D49" s="57"/>
      <c r="E49" s="118" t="s">
        <v>158</v>
      </c>
      <c r="F49" s="119"/>
      <c r="G49" s="119"/>
      <c r="H49" s="119"/>
      <c r="I49" s="119"/>
      <c r="J49" s="119"/>
      <c r="K49" s="57"/>
    </row>
    <row r="50" spans="4:11" ht="12.75" hidden="1">
      <c r="D50" s="57"/>
      <c r="E50" s="118" t="s">
        <v>159</v>
      </c>
      <c r="F50" s="119"/>
      <c r="G50" s="119"/>
      <c r="H50" s="119"/>
      <c r="I50" s="119"/>
      <c r="J50" s="119"/>
      <c r="K50" s="57"/>
    </row>
    <row r="51" spans="4:11" ht="12.75" hidden="1">
      <c r="D51" s="57"/>
      <c r="E51" s="118" t="s">
        <v>160</v>
      </c>
      <c r="F51" s="119"/>
      <c r="G51" s="119"/>
      <c r="H51" s="119"/>
      <c r="I51" s="119"/>
      <c r="J51" s="119"/>
      <c r="K51" s="57"/>
    </row>
    <row r="52" spans="4:11" ht="12.75" customHeight="1">
      <c r="D52" s="56"/>
      <c r="E52" s="107" t="s">
        <v>155</v>
      </c>
      <c r="F52" s="107"/>
      <c r="G52" s="107"/>
      <c r="H52" s="107"/>
      <c r="I52" s="107"/>
      <c r="J52" s="107"/>
      <c r="K52" s="56"/>
    </row>
    <row r="53" spans="1:13" ht="18" customHeight="1">
      <c r="A53" s="21"/>
      <c r="B53" s="21"/>
      <c r="C53" s="21"/>
      <c r="D53" s="56"/>
      <c r="E53" s="107"/>
      <c r="F53" s="107"/>
      <c r="G53" s="107"/>
      <c r="H53" s="107"/>
      <c r="I53" s="107"/>
      <c r="J53" s="107"/>
      <c r="K53" s="56"/>
      <c r="L53" s="21"/>
      <c r="M53" s="21"/>
    </row>
    <row r="54" spans="1:13" ht="18" customHeight="1">
      <c r="A54" s="21"/>
      <c r="B54" s="21"/>
      <c r="C54" s="21"/>
      <c r="D54" s="56"/>
      <c r="E54" s="107"/>
      <c r="F54" s="107"/>
      <c r="G54" s="107"/>
      <c r="H54" s="107"/>
      <c r="I54" s="107"/>
      <c r="J54" s="107"/>
      <c r="K54" s="56"/>
      <c r="L54" s="21"/>
      <c r="M54" s="21"/>
    </row>
    <row r="55" spans="1:13" s="3" customFormat="1" ht="18.75" customHeight="1">
      <c r="A55" s="115">
        <v>44727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09" t="s">
        <v>15</v>
      </c>
      <c r="B56" s="109"/>
      <c r="C56" s="109"/>
      <c r="D56" s="109"/>
      <c r="E56" s="70" t="s">
        <v>16</v>
      </c>
      <c r="F56" s="71"/>
      <c r="G56" s="72"/>
      <c r="H56" s="109" t="s">
        <v>15</v>
      </c>
      <c r="I56" s="109"/>
      <c r="J56" s="109"/>
      <c r="K56" s="109"/>
      <c r="L56" s="70" t="s">
        <v>18</v>
      </c>
      <c r="M56" s="71"/>
      <c r="O56" s="2"/>
    </row>
    <row r="57" spans="1:15" ht="12.75">
      <c r="A57" s="110" t="s">
        <v>13</v>
      </c>
      <c r="B57" s="110"/>
      <c r="C57" s="59">
        <f>Info!M2</f>
        <v>0</v>
      </c>
      <c r="D57" s="60" t="s">
        <v>8</v>
      </c>
      <c r="E57" s="108" t="str">
        <f>Info!L2</f>
        <v>3</v>
      </c>
      <c r="F57" s="108"/>
      <c r="G57" s="61"/>
      <c r="H57" s="110" t="s">
        <v>13</v>
      </c>
      <c r="I57" s="110"/>
      <c r="J57" s="59">
        <f>Info!M10</f>
        <v>0</v>
      </c>
      <c r="K57" s="60" t="s">
        <v>8</v>
      </c>
      <c r="L57" s="108">
        <f>Info!L10</f>
        <v>0</v>
      </c>
      <c r="M57" s="108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3.60   </v>
      </c>
      <c r="E59" s="80" t="str">
        <f>Info!D3</f>
        <v> 2.40   </v>
      </c>
      <c r="F59" s="80" t="str">
        <f>Info!E3</f>
        <v> 2.10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10.00   </v>
      </c>
      <c r="L59" s="80" t="str">
        <f>Info!D43</f>
        <v> 4.80   </v>
      </c>
      <c r="M59" s="80" t="str">
        <f>Info!E43</f>
        <v> 3.20   </v>
      </c>
      <c r="O59" s="2"/>
    </row>
    <row r="60" spans="1:15" s="3" customFormat="1" ht="12.75">
      <c r="A60" s="58" t="s">
        <v>1</v>
      </c>
      <c r="B60" s="64">
        <f>Info!A4</f>
        <v>4</v>
      </c>
      <c r="C60" s="65"/>
      <c r="D60" s="81" t="str">
        <f>Info!C4</f>
        <v>     </v>
      </c>
      <c r="E60" s="80" t="str">
        <f>Info!D4</f>
        <v> 3.80   </v>
      </c>
      <c r="F60" s="80" t="str">
        <f>Info!E4</f>
        <v> 3.20   </v>
      </c>
      <c r="G60" s="63"/>
      <c r="H60" s="58" t="s">
        <v>1</v>
      </c>
      <c r="I60" s="64">
        <f>Info!A44</f>
        <v>6</v>
      </c>
      <c r="J60" s="65"/>
      <c r="K60" s="81"/>
      <c r="L60" s="80" t="str">
        <f>Info!D44</f>
        <v> 15.40   </v>
      </c>
      <c r="M60" s="80" t="str">
        <f>Info!E44</f>
        <v> 8.60   </v>
      </c>
      <c r="O60" s="2"/>
    </row>
    <row r="61" spans="1:15" s="3" customFormat="1" ht="12.75">
      <c r="A61" s="58" t="s">
        <v>2</v>
      </c>
      <c r="B61" s="64">
        <f>Info!A5</f>
        <v>8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2.80   </v>
      </c>
      <c r="G61" s="63"/>
      <c r="H61" s="58" t="s">
        <v>2</v>
      </c>
      <c r="I61" s="64">
        <f>Info!A45</f>
        <v>2</v>
      </c>
      <c r="J61" s="65"/>
      <c r="K61" s="81"/>
      <c r="L61" s="81"/>
      <c r="M61" s="80" t="str">
        <f>Info!E45</f>
        <v> 4.60   </v>
      </c>
      <c r="O61" s="2"/>
    </row>
    <row r="62" spans="1:15" ht="12.75">
      <c r="A62" s="110" t="s">
        <v>9</v>
      </c>
      <c r="B62" s="110"/>
      <c r="C62" s="59" t="s">
        <v>273</v>
      </c>
      <c r="D62" s="82"/>
      <c r="E62" s="79"/>
      <c r="F62" s="83"/>
      <c r="G62" s="63"/>
      <c r="H62" s="110" t="s">
        <v>9</v>
      </c>
      <c r="I62" s="110"/>
      <c r="J62" s="59" t="s">
        <v>305</v>
      </c>
      <c r="K62" s="58"/>
      <c r="L62" s="59"/>
      <c r="M62" s="60"/>
      <c r="O62" s="2"/>
    </row>
    <row r="63" spans="1:15" ht="12.75">
      <c r="A63" s="110" t="s">
        <v>7</v>
      </c>
      <c r="B63" s="110"/>
      <c r="C63" s="79">
        <f>Info!K2</f>
        <v>6.8</v>
      </c>
      <c r="D63" s="59"/>
      <c r="E63" s="66"/>
      <c r="F63" s="67"/>
      <c r="G63" s="63"/>
      <c r="H63" s="110" t="s">
        <v>7</v>
      </c>
      <c r="I63" s="110"/>
      <c r="J63" s="79">
        <f>Info!K10</f>
        <v>77</v>
      </c>
      <c r="K63" s="59"/>
      <c r="L63" s="66"/>
      <c r="M63" s="67"/>
      <c r="O63" s="2"/>
    </row>
    <row r="64" spans="1:23" ht="12.75">
      <c r="A64" s="110" t="s">
        <v>11</v>
      </c>
      <c r="B64" s="110"/>
      <c r="C64" s="59" t="s">
        <v>274</v>
      </c>
      <c r="D64" s="59"/>
      <c r="E64" s="66"/>
      <c r="F64" s="67"/>
      <c r="G64" s="63"/>
      <c r="H64" s="110" t="s">
        <v>11</v>
      </c>
      <c r="I64" s="110"/>
      <c r="J64" s="59" t="s">
        <v>306</v>
      </c>
      <c r="K64" s="59"/>
      <c r="L64" s="66"/>
      <c r="M64" s="63"/>
      <c r="O64" s="2"/>
      <c r="S64" s="116"/>
      <c r="T64" s="116"/>
      <c r="U64" s="116"/>
      <c r="V64" s="116"/>
      <c r="W64" s="116"/>
    </row>
    <row r="65" spans="1:15" ht="12.75">
      <c r="A65" s="112" t="s">
        <v>12</v>
      </c>
      <c r="B65" s="112"/>
      <c r="C65" s="111" t="s">
        <v>275</v>
      </c>
      <c r="D65" s="111"/>
      <c r="E65" s="111" t="s">
        <v>276</v>
      </c>
      <c r="F65" s="111"/>
      <c r="G65" s="63"/>
      <c r="H65" s="112"/>
      <c r="I65" s="112"/>
      <c r="J65" s="111"/>
      <c r="K65" s="111"/>
      <c r="L65" s="111"/>
      <c r="M65" s="111"/>
      <c r="O65" s="2"/>
    </row>
    <row r="66" spans="1:15" ht="12.75">
      <c r="A66" s="109" t="s">
        <v>15</v>
      </c>
      <c r="B66" s="109"/>
      <c r="C66" s="109"/>
      <c r="D66" s="109"/>
      <c r="E66" s="70" t="s">
        <v>19</v>
      </c>
      <c r="F66" s="71"/>
      <c r="G66" s="72"/>
      <c r="H66" s="109" t="s">
        <v>15</v>
      </c>
      <c r="I66" s="109"/>
      <c r="J66" s="109"/>
      <c r="K66" s="109"/>
      <c r="L66" s="70" t="s">
        <v>25</v>
      </c>
      <c r="M66" s="71"/>
      <c r="O66" s="2"/>
    </row>
    <row r="67" spans="1:15" ht="12.75">
      <c r="A67" s="110" t="s">
        <v>13</v>
      </c>
      <c r="B67" s="110"/>
      <c r="C67" s="59">
        <f>Info!M3</f>
        <v>0</v>
      </c>
      <c r="D67" s="60" t="s">
        <v>8</v>
      </c>
      <c r="E67" s="108" t="str">
        <f>Info!L3</f>
        <v>1,3</v>
      </c>
      <c r="F67" s="108"/>
      <c r="G67" s="61"/>
      <c r="H67" s="110" t="s">
        <v>13</v>
      </c>
      <c r="I67" s="110"/>
      <c r="J67" s="59">
        <f>Info!M11</f>
        <v>0</v>
      </c>
      <c r="K67" s="60" t="s">
        <v>8</v>
      </c>
      <c r="L67" s="108">
        <f>Info!L11</f>
        <v>0</v>
      </c>
      <c r="M67" s="108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7</v>
      </c>
      <c r="C69" s="65"/>
      <c r="D69" s="80" t="str">
        <f>Info!C8</f>
        <v> 36.00   </v>
      </c>
      <c r="E69" s="80" t="str">
        <f>Info!D8</f>
        <v> 9.80   </v>
      </c>
      <c r="F69" s="80" t="str">
        <f>Info!E8</f>
        <v> 3.40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57.40   </v>
      </c>
      <c r="L69" s="80" t="str">
        <f>Info!D48</f>
        <v> 32.00   </v>
      </c>
      <c r="M69" s="80" t="str">
        <f>Info!E48</f>
        <v> 17.00   </v>
      </c>
      <c r="O69" s="2"/>
    </row>
    <row r="70" spans="1:15" s="3" customFormat="1" ht="12.75">
      <c r="A70" s="58" t="s">
        <v>1</v>
      </c>
      <c r="B70" s="64">
        <f>Info!A9</f>
        <v>8</v>
      </c>
      <c r="C70" s="65"/>
      <c r="D70" s="81" t="str">
        <f>Info!C9</f>
        <v>     </v>
      </c>
      <c r="E70" s="80" t="str">
        <f>Info!D9</f>
        <v> 6.00   </v>
      </c>
      <c r="F70" s="80" t="str">
        <f>Info!E9</f>
        <v> 3.60   </v>
      </c>
      <c r="G70" s="63"/>
      <c r="H70" s="58" t="s">
        <v>1</v>
      </c>
      <c r="I70" s="64">
        <f>Info!A49</f>
        <v>7</v>
      </c>
      <c r="J70" s="65"/>
      <c r="K70" s="81"/>
      <c r="L70" s="80" t="str">
        <f>Info!D49</f>
        <v> 20.60   </v>
      </c>
      <c r="M70" s="80" t="str">
        <f>Info!E49</f>
        <v> 12.60   </v>
      </c>
      <c r="O70" s="2"/>
    </row>
    <row r="71" spans="1:15" s="3" customFormat="1" ht="12.75">
      <c r="A71" s="58" t="s">
        <v>2</v>
      </c>
      <c r="B71" s="64">
        <f>Info!A10</f>
        <v>5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2.20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17.80   </v>
      </c>
      <c r="O71" s="2"/>
    </row>
    <row r="72" spans="1:15" ht="12.75">
      <c r="A72" s="110" t="s">
        <v>9</v>
      </c>
      <c r="B72" s="110"/>
      <c r="C72" s="59" t="s">
        <v>277</v>
      </c>
      <c r="D72" s="59" t="s">
        <v>14</v>
      </c>
      <c r="E72" s="59" t="s">
        <v>281</v>
      </c>
      <c r="F72" s="60"/>
      <c r="G72" s="63"/>
      <c r="H72" s="110" t="s">
        <v>9</v>
      </c>
      <c r="I72" s="110"/>
      <c r="J72" s="59" t="s">
        <v>307</v>
      </c>
      <c r="K72" s="58"/>
      <c r="L72" s="59"/>
      <c r="M72" s="60"/>
      <c r="O72" s="2"/>
    </row>
    <row r="73" spans="1:15" ht="12.75">
      <c r="A73" s="110" t="s">
        <v>7</v>
      </c>
      <c r="B73" s="110"/>
      <c r="C73" s="79">
        <f>Info!K3</f>
        <v>108</v>
      </c>
      <c r="D73" s="59"/>
      <c r="E73" s="66"/>
      <c r="F73" s="67"/>
      <c r="G73" s="63"/>
      <c r="H73" s="110" t="s">
        <v>7</v>
      </c>
      <c r="I73" s="110"/>
      <c r="J73" s="79">
        <f>Info!K11</f>
        <v>302</v>
      </c>
      <c r="K73" s="59"/>
      <c r="L73" s="66"/>
      <c r="M73" s="67"/>
      <c r="O73" s="2"/>
    </row>
    <row r="74" spans="1:15" ht="12.75">
      <c r="A74" s="110" t="s">
        <v>11</v>
      </c>
      <c r="B74" s="110"/>
      <c r="C74" s="59" t="s">
        <v>278</v>
      </c>
      <c r="D74" s="59"/>
      <c r="E74" s="66"/>
      <c r="F74" s="67"/>
      <c r="G74" s="63"/>
      <c r="H74" s="110" t="s">
        <v>11</v>
      </c>
      <c r="I74" s="110"/>
      <c r="J74" s="59" t="s">
        <v>308</v>
      </c>
      <c r="K74" s="59"/>
      <c r="L74" s="66"/>
      <c r="M74" s="67"/>
      <c r="O74" s="2"/>
    </row>
    <row r="75" spans="1:13" ht="12.75">
      <c r="A75" s="112" t="s">
        <v>12</v>
      </c>
      <c r="B75" s="112"/>
      <c r="C75" s="111" t="s">
        <v>279</v>
      </c>
      <c r="D75" s="111"/>
      <c r="E75" s="111" t="s">
        <v>280</v>
      </c>
      <c r="F75" s="111"/>
      <c r="G75" s="63"/>
      <c r="H75" s="112"/>
      <c r="I75" s="112"/>
      <c r="J75" s="111"/>
      <c r="K75" s="111"/>
      <c r="L75" s="111"/>
      <c r="M75" s="111"/>
    </row>
    <row r="76" spans="1:13" ht="12.75">
      <c r="A76" s="109" t="s">
        <v>15</v>
      </c>
      <c r="B76" s="109"/>
      <c r="C76" s="109"/>
      <c r="D76" s="109"/>
      <c r="E76" s="70" t="s">
        <v>20</v>
      </c>
      <c r="F76" s="71"/>
      <c r="G76" s="72"/>
      <c r="H76" s="109" t="s">
        <v>15</v>
      </c>
      <c r="I76" s="109"/>
      <c r="J76" s="109"/>
      <c r="K76" s="109"/>
      <c r="L76" s="70" t="s">
        <v>26</v>
      </c>
      <c r="M76" s="71"/>
    </row>
    <row r="77" spans="1:13" ht="12.75">
      <c r="A77" s="110" t="s">
        <v>13</v>
      </c>
      <c r="B77" s="110"/>
      <c r="C77" s="59">
        <f>Info!M4</f>
        <v>0</v>
      </c>
      <c r="D77" s="60" t="s">
        <v>8</v>
      </c>
      <c r="E77" s="108" t="str">
        <f>Info!L4</f>
        <v>9</v>
      </c>
      <c r="F77" s="108"/>
      <c r="G77" s="61"/>
      <c r="H77" s="110" t="s">
        <v>13</v>
      </c>
      <c r="I77" s="110"/>
      <c r="J77" s="59">
        <f>Info!M12</f>
        <v>0</v>
      </c>
      <c r="K77" s="60" t="s">
        <v>8</v>
      </c>
      <c r="L77" s="108">
        <f>Info!L12</f>
        <v>0</v>
      </c>
      <c r="M77" s="108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 t="str">
        <f>Info!C13</f>
        <v> 18.40   </v>
      </c>
      <c r="E79" s="80" t="str">
        <f>Info!D13</f>
        <v> 3.80   </v>
      </c>
      <c r="F79" s="80" t="str">
        <f>Info!E13</f>
        <v> 3.80   </v>
      </c>
      <c r="G79" s="63"/>
      <c r="H79" s="58" t="s">
        <v>0</v>
      </c>
      <c r="I79" s="64">
        <f>Info!A53</f>
        <v>3</v>
      </c>
      <c r="J79" s="65"/>
      <c r="K79" s="80" t="str">
        <f>Info!C53</f>
        <v> 4.20   </v>
      </c>
      <c r="L79" s="80" t="str">
        <f>Info!D53</f>
        <v> 2.40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3</v>
      </c>
      <c r="C80" s="65"/>
      <c r="D80" s="81"/>
      <c r="E80" s="80" t="str">
        <f>Info!D14</f>
        <v> 2.60   </v>
      </c>
      <c r="F80" s="80" t="str">
        <f>Info!E14</f>
        <v> 2.40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4.40   </v>
      </c>
      <c r="M80" s="80" t="str">
        <f>Info!E54</f>
        <v> 2.80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2.80   </v>
      </c>
      <c r="G81" s="63"/>
      <c r="H81" s="58" t="s">
        <v>2</v>
      </c>
      <c r="I81" s="64">
        <f>Info!A55</f>
        <v>6</v>
      </c>
      <c r="J81" s="65"/>
      <c r="K81" s="81"/>
      <c r="L81" s="81"/>
      <c r="M81" s="80" t="str">
        <f>Info!E55</f>
        <v> 3.40   </v>
      </c>
    </row>
    <row r="82" spans="1:13" ht="12.75">
      <c r="A82" s="110" t="s">
        <v>9</v>
      </c>
      <c r="B82" s="110"/>
      <c r="C82" s="59" t="s">
        <v>282</v>
      </c>
      <c r="D82" s="58"/>
      <c r="E82" s="59"/>
      <c r="F82" s="60"/>
      <c r="G82" s="63"/>
      <c r="H82" s="110" t="s">
        <v>9</v>
      </c>
      <c r="I82" s="110"/>
      <c r="J82" s="59" t="s">
        <v>309</v>
      </c>
      <c r="K82" s="58"/>
      <c r="L82" s="59"/>
      <c r="M82" s="60"/>
    </row>
    <row r="83" spans="1:13" ht="12.75">
      <c r="A83" s="110" t="s">
        <v>7</v>
      </c>
      <c r="B83" s="110"/>
      <c r="C83" s="79">
        <f>Info!K4</f>
        <v>23.9</v>
      </c>
      <c r="D83" s="59"/>
      <c r="E83" s="66"/>
      <c r="F83" s="67"/>
      <c r="G83" s="63"/>
      <c r="H83" s="110" t="s">
        <v>7</v>
      </c>
      <c r="I83" s="110"/>
      <c r="J83" s="79">
        <f>Info!K12</f>
        <v>9.2</v>
      </c>
      <c r="K83" s="59"/>
      <c r="L83" s="66"/>
      <c r="M83" s="67"/>
    </row>
    <row r="84" spans="1:13" ht="12.75">
      <c r="A84" s="110" t="s">
        <v>11</v>
      </c>
      <c r="B84" s="110"/>
      <c r="C84" s="59" t="s">
        <v>283</v>
      </c>
      <c r="D84" s="59"/>
      <c r="E84" s="66"/>
      <c r="F84" s="67"/>
      <c r="G84" s="63"/>
      <c r="H84" s="110" t="s">
        <v>11</v>
      </c>
      <c r="I84" s="110"/>
      <c r="J84" s="59" t="s">
        <v>310</v>
      </c>
      <c r="K84" s="59"/>
      <c r="L84" s="66"/>
      <c r="M84" s="67"/>
    </row>
    <row r="85" spans="1:13" ht="12.75">
      <c r="A85" s="112" t="s">
        <v>12</v>
      </c>
      <c r="B85" s="112"/>
      <c r="C85" s="111" t="s">
        <v>284</v>
      </c>
      <c r="D85" s="111"/>
      <c r="E85" s="111" t="s">
        <v>285</v>
      </c>
      <c r="F85" s="111"/>
      <c r="G85" s="63"/>
      <c r="H85" s="112" t="s">
        <v>12</v>
      </c>
      <c r="I85" s="112"/>
      <c r="J85" s="111" t="s">
        <v>311</v>
      </c>
      <c r="K85" s="111"/>
      <c r="L85" s="111" t="s">
        <v>312</v>
      </c>
      <c r="M85" s="111"/>
    </row>
    <row r="86" spans="1:13" ht="12.75">
      <c r="A86" s="109" t="s">
        <v>15</v>
      </c>
      <c r="B86" s="109"/>
      <c r="C86" s="109"/>
      <c r="D86" s="109"/>
      <c r="E86" s="70" t="s">
        <v>21</v>
      </c>
      <c r="F86" s="71"/>
      <c r="G86" s="72"/>
      <c r="H86" s="109" t="s">
        <v>15</v>
      </c>
      <c r="I86" s="109"/>
      <c r="J86" s="109"/>
      <c r="K86" s="109"/>
      <c r="L86" s="70" t="s">
        <v>27</v>
      </c>
      <c r="M86" s="71"/>
    </row>
    <row r="87" spans="1:13" ht="12.75">
      <c r="A87" s="110" t="s">
        <v>13</v>
      </c>
      <c r="B87" s="110"/>
      <c r="C87" s="59">
        <f>Info!M5</f>
        <v>0</v>
      </c>
      <c r="D87" s="60" t="s">
        <v>8</v>
      </c>
      <c r="E87" s="108">
        <f>Info!L5</f>
        <v>0</v>
      </c>
      <c r="F87" s="108"/>
      <c r="G87" s="61"/>
      <c r="H87" s="110" t="s">
        <v>13</v>
      </c>
      <c r="I87" s="110"/>
      <c r="J87" s="59">
        <f>Info!M13</f>
        <v>0</v>
      </c>
      <c r="K87" s="60" t="s">
        <v>8</v>
      </c>
      <c r="L87" s="108">
        <f>Info!L13</f>
        <v>0</v>
      </c>
      <c r="M87" s="108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6</v>
      </c>
      <c r="C89" s="65"/>
      <c r="D89" s="80" t="str">
        <f>Info!C18</f>
        <v> 4.20   </v>
      </c>
      <c r="E89" s="80" t="str">
        <f>Info!D18</f>
        <v> 3.20   </v>
      </c>
      <c r="F89" s="80" t="str">
        <f>Info!E18</f>
        <v> 3.60   </v>
      </c>
      <c r="G89" s="63"/>
      <c r="H89" s="58" t="s">
        <v>0</v>
      </c>
      <c r="I89" s="64">
        <f>Info!A58</f>
        <v>2</v>
      </c>
      <c r="J89" s="65"/>
      <c r="K89" s="80" t="str">
        <f>Info!C58</f>
        <v> 17.40   </v>
      </c>
      <c r="L89" s="80" t="str">
        <f>Info!D58</f>
        <v> 6.60   </v>
      </c>
      <c r="M89" s="80" t="str">
        <f>Info!E58</f>
        <v> 5.00   </v>
      </c>
    </row>
    <row r="90" spans="1:13" ht="12.75">
      <c r="A90" s="58" t="s">
        <v>1</v>
      </c>
      <c r="B90" s="64">
        <f>Info!A19</f>
        <v>5</v>
      </c>
      <c r="C90" s="65"/>
      <c r="D90" s="81"/>
      <c r="E90" s="80" t="str">
        <f>Info!D19</f>
        <v> 6.80   </v>
      </c>
      <c r="F90" s="80" t="str">
        <f>Info!E19</f>
        <v> 11.40   </v>
      </c>
      <c r="G90" s="63"/>
      <c r="H90" s="58" t="s">
        <v>1</v>
      </c>
      <c r="I90" s="64">
        <f>Info!A59</f>
        <v>7</v>
      </c>
      <c r="J90" s="65"/>
      <c r="K90" s="81"/>
      <c r="L90" s="80" t="str">
        <f>Info!D59</f>
        <v> 2.80   </v>
      </c>
      <c r="M90" s="80" t="str">
        <f>Info!E59</f>
        <v> 3.00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 t="str">
        <f>Info!E20</f>
        <v> 9.40   </v>
      </c>
      <c r="G91" s="63"/>
      <c r="H91" s="58" t="s">
        <v>2</v>
      </c>
      <c r="I91" s="64">
        <f>Info!A60</f>
        <v>4</v>
      </c>
      <c r="J91" s="65"/>
      <c r="K91" s="81"/>
      <c r="L91" s="81"/>
      <c r="M91" s="80" t="str">
        <f>Info!E60</f>
        <v> 4.40 </v>
      </c>
    </row>
    <row r="92" spans="1:13" ht="12.75">
      <c r="A92" s="110" t="s">
        <v>9</v>
      </c>
      <c r="B92" s="110"/>
      <c r="C92" s="59" t="s">
        <v>286</v>
      </c>
      <c r="D92" s="58"/>
      <c r="E92" s="59"/>
      <c r="F92" s="60"/>
      <c r="G92" s="63"/>
      <c r="H92" s="110" t="s">
        <v>9</v>
      </c>
      <c r="I92" s="110"/>
      <c r="J92" s="59" t="s">
        <v>313</v>
      </c>
      <c r="K92" s="58"/>
      <c r="L92" s="59"/>
      <c r="M92" s="60"/>
    </row>
    <row r="93" spans="1:13" ht="12.75">
      <c r="A93" s="110" t="s">
        <v>7</v>
      </c>
      <c r="B93" s="110"/>
      <c r="C93" s="79">
        <f>Info!K5</f>
        <v>14.3</v>
      </c>
      <c r="D93" s="59"/>
      <c r="E93" s="66"/>
      <c r="F93" s="67"/>
      <c r="G93" s="63"/>
      <c r="H93" s="110" t="s">
        <v>7</v>
      </c>
      <c r="I93" s="110"/>
      <c r="J93" s="79">
        <f>Info!K13</f>
        <v>24.4</v>
      </c>
      <c r="K93" s="59"/>
      <c r="L93" s="66"/>
      <c r="M93" s="67"/>
    </row>
    <row r="94" spans="1:13" ht="12.75">
      <c r="A94" s="110" t="s">
        <v>11</v>
      </c>
      <c r="B94" s="110"/>
      <c r="C94" s="59" t="s">
        <v>287</v>
      </c>
      <c r="D94" s="59" t="s">
        <v>30</v>
      </c>
      <c r="E94" s="66" t="s">
        <v>288</v>
      </c>
      <c r="F94" s="67"/>
      <c r="G94" s="63"/>
      <c r="H94" s="110" t="s">
        <v>11</v>
      </c>
      <c r="I94" s="110"/>
      <c r="J94" s="59" t="s">
        <v>314</v>
      </c>
      <c r="K94" s="59"/>
      <c r="L94" s="66"/>
      <c r="M94" s="67"/>
    </row>
    <row r="95" spans="1:13" ht="12.75">
      <c r="A95" s="112" t="s">
        <v>12</v>
      </c>
      <c r="B95" s="112"/>
      <c r="C95" s="111"/>
      <c r="D95" s="111"/>
      <c r="E95" s="111"/>
      <c r="F95" s="111"/>
      <c r="G95" s="63"/>
      <c r="H95" s="112" t="s">
        <v>12</v>
      </c>
      <c r="I95" s="112"/>
      <c r="J95" s="111" t="s">
        <v>315</v>
      </c>
      <c r="K95" s="111"/>
      <c r="L95" s="111" t="s">
        <v>316</v>
      </c>
      <c r="M95" s="111"/>
    </row>
    <row r="96" spans="1:13" ht="12.75">
      <c r="A96" s="109" t="s">
        <v>15</v>
      </c>
      <c r="B96" s="109"/>
      <c r="C96" s="109"/>
      <c r="D96" s="109"/>
      <c r="E96" s="70" t="s">
        <v>22</v>
      </c>
      <c r="F96" s="71"/>
      <c r="G96" s="72"/>
      <c r="H96" s="109" t="s">
        <v>15</v>
      </c>
      <c r="I96" s="109"/>
      <c r="J96" s="109"/>
      <c r="K96" s="109"/>
      <c r="L96" s="70" t="s">
        <v>28</v>
      </c>
      <c r="M96" s="71"/>
    </row>
    <row r="97" spans="1:13" ht="12.75">
      <c r="A97" s="110" t="s">
        <v>13</v>
      </c>
      <c r="B97" s="110"/>
      <c r="C97" s="59">
        <f>Info!M6</f>
        <v>0</v>
      </c>
      <c r="D97" s="60" t="s">
        <v>8</v>
      </c>
      <c r="E97" s="108" t="str">
        <f>Info!L6</f>
        <v>9</v>
      </c>
      <c r="F97" s="108"/>
      <c r="G97" s="61"/>
      <c r="H97" s="110" t="s">
        <v>13</v>
      </c>
      <c r="I97" s="110"/>
      <c r="J97" s="59">
        <f>Info!M14</f>
        <v>0</v>
      </c>
      <c r="K97" s="60" t="s">
        <v>8</v>
      </c>
      <c r="L97" s="108" t="str">
        <f>Info!L14</f>
        <v>6</v>
      </c>
      <c r="M97" s="108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4</v>
      </c>
      <c r="C99" s="65"/>
      <c r="D99" s="80" t="str">
        <f>Info!C23</f>
        <v> 11.20   </v>
      </c>
      <c r="E99" s="80" t="str">
        <f>Info!D23</f>
        <v> 4.40   </v>
      </c>
      <c r="F99" s="80" t="str">
        <f>Info!E23</f>
        <v> 2.80   </v>
      </c>
      <c r="G99" s="63"/>
      <c r="H99" s="58" t="s">
        <v>0</v>
      </c>
      <c r="I99" s="64">
        <f>Info!A63</f>
        <v>4</v>
      </c>
      <c r="J99" s="65"/>
      <c r="K99" s="80" t="str">
        <f>Info!C63</f>
        <v> 2.10   </v>
      </c>
      <c r="L99" s="80" t="str">
        <f>Info!D63</f>
        <v> 2.10   </v>
      </c>
      <c r="M99" s="80" t="str">
        <f>Info!E63</f>
        <v> 2.10   </v>
      </c>
    </row>
    <row r="100" spans="1:20" ht="12.75">
      <c r="A100" s="58" t="s">
        <v>1</v>
      </c>
      <c r="B100" s="64">
        <f>Info!A24</f>
        <v>2</v>
      </c>
      <c r="C100" s="65"/>
      <c r="D100" s="81"/>
      <c r="E100" s="80" t="str">
        <f>Info!D24</f>
        <v> 2.60   </v>
      </c>
      <c r="F100" s="80" t="str">
        <f>Info!E24</f>
        <v> 2.20   </v>
      </c>
      <c r="G100" s="63"/>
      <c r="H100" s="58" t="s">
        <v>1</v>
      </c>
      <c r="I100" s="64">
        <f>Info!A64</f>
        <v>1</v>
      </c>
      <c r="J100" s="65"/>
      <c r="K100" s="81"/>
      <c r="L100" s="80" t="str">
        <f>Info!D64</f>
        <v> 7.00   </v>
      </c>
      <c r="M100" s="80" t="str">
        <f>Info!E64</f>
        <v> 11.20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3</v>
      </c>
      <c r="C101" s="65"/>
      <c r="D101" s="81"/>
      <c r="E101" s="80"/>
      <c r="F101" s="80" t="str">
        <f>Info!E25</f>
        <v> 3.00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6.60   </v>
      </c>
    </row>
    <row r="102" spans="1:13" ht="12.75">
      <c r="A102" s="58" t="s">
        <v>9</v>
      </c>
      <c r="B102" s="58"/>
      <c r="C102" s="59" t="s">
        <v>289</v>
      </c>
      <c r="D102" s="58"/>
      <c r="E102" s="59"/>
      <c r="F102" s="60"/>
      <c r="G102" s="63"/>
      <c r="H102" s="58" t="s">
        <v>9</v>
      </c>
      <c r="I102" s="58"/>
      <c r="J102" s="59" t="s">
        <v>317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14.6</v>
      </c>
      <c r="D103" s="59" t="s">
        <v>10</v>
      </c>
      <c r="E103" s="66" t="s">
        <v>293</v>
      </c>
      <c r="F103" s="67"/>
      <c r="G103" s="63"/>
      <c r="H103" s="58" t="s">
        <v>7</v>
      </c>
      <c r="I103" s="58"/>
      <c r="J103" s="79">
        <f>Info!K14</f>
        <v>7.3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290</v>
      </c>
      <c r="D104" s="59"/>
      <c r="E104" s="66"/>
      <c r="F104" s="67"/>
      <c r="G104" s="63"/>
      <c r="H104" s="58" t="s">
        <v>11</v>
      </c>
      <c r="I104" s="58"/>
      <c r="J104" s="59" t="s">
        <v>318</v>
      </c>
      <c r="K104" s="59" t="s">
        <v>30</v>
      </c>
      <c r="L104" s="66" t="s">
        <v>321</v>
      </c>
      <c r="M104" s="67"/>
    </row>
    <row r="105" spans="1:13" ht="12.75">
      <c r="A105" s="112" t="s">
        <v>12</v>
      </c>
      <c r="B105" s="112"/>
      <c r="C105" s="111" t="s">
        <v>291</v>
      </c>
      <c r="D105" s="111"/>
      <c r="E105" s="111" t="s">
        <v>292</v>
      </c>
      <c r="F105" s="111"/>
      <c r="G105" s="63"/>
      <c r="H105" s="112" t="s">
        <v>12</v>
      </c>
      <c r="I105" s="112"/>
      <c r="J105" s="111" t="s">
        <v>319</v>
      </c>
      <c r="K105" s="111"/>
      <c r="L105" s="111" t="s">
        <v>320</v>
      </c>
      <c r="M105" s="111"/>
    </row>
    <row r="106" spans="1:13" ht="12.75">
      <c r="A106" s="109" t="s">
        <v>15</v>
      </c>
      <c r="B106" s="109"/>
      <c r="C106" s="109"/>
      <c r="D106" s="109"/>
      <c r="E106" s="70" t="s">
        <v>23</v>
      </c>
      <c r="F106" s="71"/>
      <c r="G106" s="72"/>
      <c r="H106" s="109" t="s">
        <v>15</v>
      </c>
      <c r="I106" s="109"/>
      <c r="J106" s="109"/>
      <c r="K106" s="109"/>
      <c r="L106" s="70" t="s">
        <v>29</v>
      </c>
      <c r="M106" s="71"/>
    </row>
    <row r="107" spans="1:13" ht="12.75">
      <c r="A107" s="110" t="s">
        <v>13</v>
      </c>
      <c r="B107" s="110"/>
      <c r="C107" s="59">
        <f>Info!M7</f>
        <v>0</v>
      </c>
      <c r="D107" s="60" t="s">
        <v>8</v>
      </c>
      <c r="E107" s="108" t="str">
        <f>Info!L7</f>
        <v>7,9</v>
      </c>
      <c r="F107" s="108"/>
      <c r="G107" s="63"/>
      <c r="H107" s="110" t="s">
        <v>13</v>
      </c>
      <c r="I107" s="110"/>
      <c r="J107" s="59">
        <f>Info!M15</f>
        <v>0</v>
      </c>
      <c r="K107" s="60" t="s">
        <v>8</v>
      </c>
      <c r="L107" s="108">
        <f>Info!L15</f>
        <v>0</v>
      </c>
      <c r="M107" s="108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6</v>
      </c>
      <c r="C109" s="65"/>
      <c r="D109" s="80" t="str">
        <f>Info!C28</f>
        <v> 29.40   </v>
      </c>
      <c r="E109" s="80" t="str">
        <f>Info!D28</f>
        <v> 9.80   </v>
      </c>
      <c r="F109" s="80" t="str">
        <f>Info!E28</f>
        <v> 6.20   </v>
      </c>
      <c r="G109" s="63"/>
      <c r="H109" s="58" t="s">
        <v>0</v>
      </c>
      <c r="I109" s="64">
        <f>Info!A68</f>
        <v>5</v>
      </c>
      <c r="J109" s="65"/>
      <c r="K109" s="80" t="str">
        <f>Info!C68</f>
        <v> 4.80   </v>
      </c>
      <c r="L109" s="80" t="str">
        <f>Info!D68</f>
        <v> 3.40   </v>
      </c>
      <c r="M109" s="80" t="str">
        <f>Info!E68</f>
        <v> 2.60   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3.80   </v>
      </c>
      <c r="F110" s="80" t="str">
        <f>Info!E29</f>
        <v> 4.00   </v>
      </c>
      <c r="G110" s="63"/>
      <c r="H110" s="58" t="s">
        <v>1</v>
      </c>
      <c r="I110" s="64">
        <f>Info!A69</f>
        <v>10</v>
      </c>
      <c r="J110" s="65"/>
      <c r="K110" s="81"/>
      <c r="L110" s="80" t="str">
        <f>Info!D69</f>
        <v> 8.20   </v>
      </c>
      <c r="M110" s="80" t="str">
        <f>Info!E69</f>
        <v> 3.60   </v>
      </c>
    </row>
    <row r="111" spans="1:13" ht="12.75">
      <c r="A111" s="58" t="s">
        <v>2</v>
      </c>
      <c r="B111" s="64">
        <f>Info!A30</f>
        <v>2</v>
      </c>
      <c r="C111" s="65"/>
      <c r="D111" s="81"/>
      <c r="E111" s="80"/>
      <c r="F111" s="80" t="str">
        <f>Info!E30</f>
        <v> 8.40 </v>
      </c>
      <c r="G111" s="63"/>
      <c r="H111" s="58" t="s">
        <v>2</v>
      </c>
      <c r="I111" s="64">
        <f>Info!A70</f>
        <v>1</v>
      </c>
      <c r="J111" s="65"/>
      <c r="K111" s="81"/>
      <c r="L111" s="81"/>
      <c r="M111" s="80" t="str">
        <f>Info!E70</f>
        <v> 7.60 </v>
      </c>
    </row>
    <row r="112" spans="1:13" ht="12.75">
      <c r="A112" s="110" t="s">
        <v>9</v>
      </c>
      <c r="B112" s="110"/>
      <c r="C112" s="59" t="s">
        <v>294</v>
      </c>
      <c r="D112" s="58"/>
      <c r="E112" s="59"/>
      <c r="F112" s="60"/>
      <c r="G112" s="63"/>
      <c r="H112" s="110" t="s">
        <v>9</v>
      </c>
      <c r="I112" s="110"/>
      <c r="J112" s="59" t="s">
        <v>322</v>
      </c>
      <c r="K112" s="58" t="s">
        <v>14</v>
      </c>
      <c r="L112" s="59" t="s">
        <v>324</v>
      </c>
      <c r="M112" s="60"/>
    </row>
    <row r="113" spans="1:13" ht="12.75">
      <c r="A113" s="110" t="s">
        <v>7</v>
      </c>
      <c r="B113" s="110"/>
      <c r="C113" s="79">
        <f>Info!K7</f>
        <v>55.9</v>
      </c>
      <c r="D113" s="59"/>
      <c r="E113" s="66"/>
      <c r="F113" s="67"/>
      <c r="G113" s="63"/>
      <c r="H113" s="110" t="s">
        <v>7</v>
      </c>
      <c r="I113" s="110"/>
      <c r="J113" s="79">
        <f>Info!K15</f>
        <v>19.7</v>
      </c>
      <c r="K113" s="59" t="s">
        <v>10</v>
      </c>
      <c r="L113" s="66" t="s">
        <v>325</v>
      </c>
      <c r="M113" s="67"/>
    </row>
    <row r="114" spans="1:13" ht="12.75">
      <c r="A114" s="110" t="s">
        <v>11</v>
      </c>
      <c r="B114" s="110"/>
      <c r="C114" s="59" t="s">
        <v>295</v>
      </c>
      <c r="D114" s="59"/>
      <c r="E114" s="66"/>
      <c r="F114" s="67"/>
      <c r="G114" s="63"/>
      <c r="H114" s="110" t="s">
        <v>11</v>
      </c>
      <c r="I114" s="110"/>
      <c r="J114" s="59" t="s">
        <v>323</v>
      </c>
      <c r="K114" s="59"/>
      <c r="L114" s="66"/>
      <c r="M114" s="67"/>
    </row>
    <row r="115" spans="1:13" ht="12.75">
      <c r="A115" s="112" t="s">
        <v>12</v>
      </c>
      <c r="B115" s="112"/>
      <c r="C115" s="111" t="s">
        <v>296</v>
      </c>
      <c r="D115" s="111"/>
      <c r="E115" s="111" t="s">
        <v>297</v>
      </c>
      <c r="F115" s="111"/>
      <c r="G115" s="63"/>
      <c r="H115" s="112"/>
      <c r="I115" s="112"/>
      <c r="J115" s="111"/>
      <c r="K115" s="111"/>
      <c r="L115" s="111"/>
      <c r="M115" s="111"/>
    </row>
    <row r="116" spans="1:13" ht="12.75">
      <c r="A116" s="109" t="s">
        <v>15</v>
      </c>
      <c r="B116" s="109"/>
      <c r="C116" s="109"/>
      <c r="D116" s="109"/>
      <c r="E116" s="70" t="s">
        <v>17</v>
      </c>
      <c r="F116" s="71"/>
      <c r="G116" s="72"/>
      <c r="H116" s="109"/>
      <c r="I116" s="109"/>
      <c r="J116" s="109"/>
      <c r="K116" s="109"/>
      <c r="L116" s="70"/>
      <c r="M116" s="71"/>
    </row>
    <row r="117" spans="1:13" ht="12.75">
      <c r="A117" s="110" t="s">
        <v>13</v>
      </c>
      <c r="B117" s="110"/>
      <c r="C117" s="59">
        <f>Info!M8</f>
        <v>0</v>
      </c>
      <c r="D117" s="60" t="s">
        <v>8</v>
      </c>
      <c r="E117" s="108">
        <f>Info!L8</f>
        <v>0</v>
      </c>
      <c r="F117" s="108"/>
      <c r="G117" s="63"/>
      <c r="H117" s="110"/>
      <c r="I117" s="110"/>
      <c r="J117" s="59"/>
      <c r="K117" s="60"/>
      <c r="L117" s="108"/>
      <c r="M117" s="108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7</v>
      </c>
      <c r="C119" s="65"/>
      <c r="D119" s="80" t="str">
        <f>Info!C33</f>
        <v> 113.40   </v>
      </c>
      <c r="E119" s="80" t="str">
        <f>Info!D33</f>
        <v> 26.40   </v>
      </c>
      <c r="F119" s="80" t="str">
        <f>Info!E33</f>
        <v> 13.80   </v>
      </c>
      <c r="G119" s="63"/>
      <c r="H119" s="58"/>
      <c r="I119" s="64"/>
      <c r="J119" s="65"/>
      <c r="K119" s="80"/>
      <c r="L119" s="80"/>
      <c r="M119" s="80"/>
    </row>
    <row r="120" spans="1:14" ht="12.75">
      <c r="A120" s="58" t="s">
        <v>1</v>
      </c>
      <c r="B120" s="64">
        <f>Info!A34</f>
        <v>1</v>
      </c>
      <c r="C120" s="65"/>
      <c r="D120" s="81"/>
      <c r="E120" s="80" t="str">
        <f>Info!D34</f>
        <v> 3.00   </v>
      </c>
      <c r="F120" s="80" t="str">
        <f>Info!E34</f>
        <v> 2.80   </v>
      </c>
      <c r="G120" s="63"/>
      <c r="H120" s="58"/>
      <c r="I120" s="64"/>
      <c r="J120" s="65"/>
      <c r="K120" s="81"/>
      <c r="L120" s="80"/>
      <c r="M120" s="80"/>
      <c r="N120" s="5"/>
    </row>
    <row r="121" spans="1:14" ht="12.75">
      <c r="A121" s="58" t="s">
        <v>2</v>
      </c>
      <c r="B121" s="64">
        <f>Info!A35</f>
        <v>6</v>
      </c>
      <c r="C121" s="65"/>
      <c r="D121" s="81"/>
      <c r="E121" s="81"/>
      <c r="F121" s="80" t="str">
        <f>Info!E35</f>
        <v> 2.60   </v>
      </c>
      <c r="G121" s="63"/>
      <c r="H121" s="58"/>
      <c r="I121" s="64"/>
      <c r="J121" s="65"/>
      <c r="K121" s="81"/>
      <c r="L121" s="81"/>
      <c r="M121" s="80"/>
      <c r="N121" s="5"/>
    </row>
    <row r="122" spans="1:14" ht="12.75">
      <c r="A122" s="110" t="s">
        <v>9</v>
      </c>
      <c r="B122" s="110"/>
      <c r="C122" s="59" t="s">
        <v>298</v>
      </c>
      <c r="D122" s="58"/>
      <c r="E122" s="59"/>
      <c r="F122" s="60"/>
      <c r="G122" s="63"/>
      <c r="H122" s="110"/>
      <c r="I122" s="110"/>
      <c r="J122" s="59"/>
      <c r="K122" s="58"/>
      <c r="L122" s="59"/>
      <c r="M122" s="60"/>
      <c r="N122" s="5"/>
    </row>
    <row r="123" spans="1:14" ht="12.75">
      <c r="A123" s="110" t="s">
        <v>7</v>
      </c>
      <c r="B123" s="110"/>
      <c r="C123" s="79">
        <f>Info!K8</f>
        <v>170.1</v>
      </c>
      <c r="D123" s="59"/>
      <c r="E123" s="66"/>
      <c r="F123" s="67"/>
      <c r="G123" s="63"/>
      <c r="H123" s="110"/>
      <c r="I123" s="110"/>
      <c r="J123" s="79"/>
      <c r="K123" s="59"/>
      <c r="L123" s="66"/>
      <c r="M123" s="67"/>
      <c r="N123" s="5"/>
    </row>
    <row r="124" spans="1:14" ht="12.75">
      <c r="A124" s="110" t="s">
        <v>11</v>
      </c>
      <c r="B124" s="110"/>
      <c r="C124" s="59" t="s">
        <v>299</v>
      </c>
      <c r="D124" s="59"/>
      <c r="E124" s="66"/>
      <c r="F124" s="67"/>
      <c r="G124" s="63"/>
      <c r="H124" s="110"/>
      <c r="I124" s="110"/>
      <c r="J124" s="59"/>
      <c r="K124" s="59"/>
      <c r="L124" s="59"/>
      <c r="M124" s="67"/>
      <c r="N124" s="5"/>
    </row>
    <row r="125" spans="1:14" ht="12.75">
      <c r="A125" s="112" t="s">
        <v>12</v>
      </c>
      <c r="B125" s="112"/>
      <c r="C125" s="111" t="s">
        <v>300</v>
      </c>
      <c r="D125" s="111"/>
      <c r="E125" s="111" t="s">
        <v>297</v>
      </c>
      <c r="F125" s="111"/>
      <c r="G125" s="73"/>
      <c r="H125" s="110"/>
      <c r="I125" s="110"/>
      <c r="J125" s="113"/>
      <c r="K125" s="113"/>
      <c r="L125" s="113"/>
      <c r="M125" s="113"/>
      <c r="N125" s="5"/>
    </row>
    <row r="126" spans="1:14" ht="12.75">
      <c r="A126" s="109" t="s">
        <v>15</v>
      </c>
      <c r="B126" s="109"/>
      <c r="C126" s="109"/>
      <c r="D126" s="109"/>
      <c r="E126" s="70" t="s">
        <v>24</v>
      </c>
      <c r="F126" s="71"/>
      <c r="G126" s="73"/>
      <c r="H126" s="114"/>
      <c r="I126" s="114"/>
      <c r="J126" s="114"/>
      <c r="K126" s="114"/>
      <c r="L126" s="114"/>
      <c r="M126" s="114"/>
      <c r="N126" s="5"/>
    </row>
    <row r="127" spans="1:14" ht="12.75">
      <c r="A127" s="110" t="s">
        <v>13</v>
      </c>
      <c r="B127" s="110"/>
      <c r="C127" s="59">
        <f>Info!M9</f>
        <v>0</v>
      </c>
      <c r="D127" s="60" t="s">
        <v>8</v>
      </c>
      <c r="E127" s="108" t="str">
        <f>Info!L9</f>
        <v>4,5</v>
      </c>
      <c r="F127" s="108"/>
      <c r="G127" s="73"/>
      <c r="H127" s="110"/>
      <c r="I127" s="110"/>
      <c r="J127" s="58"/>
      <c r="K127" s="67"/>
      <c r="L127" s="110"/>
      <c r="M127" s="110"/>
      <c r="N127" s="5"/>
    </row>
    <row r="128" spans="1:14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  <c r="N128" s="5"/>
    </row>
    <row r="129" spans="1:13" ht="12.75">
      <c r="A129" s="58" t="s">
        <v>0</v>
      </c>
      <c r="B129" s="64">
        <f>Info!A38</f>
        <v>7</v>
      </c>
      <c r="C129" s="65"/>
      <c r="D129" s="80" t="str">
        <f>Info!C38</f>
        <v> 14.60   </v>
      </c>
      <c r="E129" s="80" t="str">
        <f>Info!D38</f>
        <v> 7.20   </v>
      </c>
      <c r="F129" s="80" t="str">
        <f>Info!E38</f>
        <v> 4.40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8</v>
      </c>
      <c r="C130" s="65"/>
      <c r="D130" s="81"/>
      <c r="E130" s="80" t="str">
        <f>Info!D39</f>
        <v> 4.20   </v>
      </c>
      <c r="F130" s="80" t="str">
        <f>Info!E39</f>
        <v> 4.80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3</v>
      </c>
      <c r="C131" s="65"/>
      <c r="D131" s="81"/>
      <c r="E131" s="81"/>
      <c r="F131" s="80" t="str">
        <f>Info!E40</f>
        <v> 2.20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0" t="s">
        <v>9</v>
      </c>
      <c r="B132" s="110"/>
      <c r="C132" s="59" t="s">
        <v>301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0" t="s">
        <v>7</v>
      </c>
      <c r="B133" s="110"/>
      <c r="C133" s="79">
        <f>Info!K9</f>
        <v>30.7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0" t="s">
        <v>11</v>
      </c>
      <c r="B134" s="110"/>
      <c r="C134" s="59" t="s">
        <v>302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2" t="s">
        <v>12</v>
      </c>
      <c r="B135" s="112"/>
      <c r="C135" s="111" t="s">
        <v>303</v>
      </c>
      <c r="D135" s="111"/>
      <c r="E135" s="111" t="s">
        <v>304</v>
      </c>
      <c r="F135" s="111"/>
      <c r="G135" s="73"/>
      <c r="H135" s="58"/>
      <c r="I135" s="58"/>
      <c r="J135" s="113"/>
      <c r="K135" s="113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7" t="s">
        <v>3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1:13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</sheetData>
  <sheetProtection/>
  <mergeCells count="188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C105:D105"/>
    <mergeCell ref="H125:I125"/>
    <mergeCell ref="H114:I114"/>
    <mergeCell ref="H122:I122"/>
    <mergeCell ref="H117:I117"/>
    <mergeCell ref="H123:I123"/>
    <mergeCell ref="H113:I113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20" t="str">
        <f>RESULTADOS!E52</f>
        <v>SCIOTO DOWNS</v>
      </c>
      <c r="G14" s="121"/>
      <c r="H14" s="121"/>
      <c r="I14" s="121"/>
      <c r="J14" s="121"/>
    </row>
    <row r="15" spans="6:10" ht="12.75" customHeight="1">
      <c r="F15" s="121"/>
      <c r="G15" s="121"/>
      <c r="H15" s="121"/>
      <c r="I15" s="121"/>
      <c r="J15" s="121"/>
    </row>
    <row r="16" spans="6:10" ht="12.75" customHeight="1">
      <c r="F16" s="121"/>
      <c r="G16" s="121"/>
      <c r="H16" s="121"/>
      <c r="I16" s="121"/>
      <c r="J16" s="121"/>
    </row>
    <row r="17" spans="6:10" ht="12.75" customHeight="1">
      <c r="F17" s="121"/>
      <c r="G17" s="121"/>
      <c r="H17" s="121"/>
      <c r="I17" s="121"/>
      <c r="J17" s="121"/>
    </row>
    <row r="18" spans="3:10" ht="26.25">
      <c r="C18" s="124" t="s">
        <v>89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5">
        <f>RESULTADOS!A55</f>
        <v>44727</v>
      </c>
      <c r="D20" s="125"/>
      <c r="E20" s="125"/>
      <c r="F20" s="125"/>
      <c r="G20" s="125"/>
      <c r="H20" s="125"/>
      <c r="I20" s="125"/>
      <c r="J20" s="12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26" t="s">
        <v>91</v>
      </c>
      <c r="D22" s="127"/>
      <c r="E22" s="128" t="s">
        <v>92</v>
      </c>
      <c r="F22" s="128"/>
      <c r="G22" s="128" t="s">
        <v>93</v>
      </c>
      <c r="H22" s="128"/>
      <c r="I22" s="129" t="s">
        <v>94</v>
      </c>
      <c r="J22" s="130"/>
      <c r="K22" s="50"/>
    </row>
    <row r="23" spans="2:11" ht="12.75">
      <c r="B23" s="49"/>
      <c r="C23" s="131" t="s">
        <v>95</v>
      </c>
      <c r="D23" s="132"/>
      <c r="E23" s="133" t="s">
        <v>96</v>
      </c>
      <c r="F23" s="132"/>
      <c r="G23" s="133" t="s">
        <v>97</v>
      </c>
      <c r="H23" s="132"/>
      <c r="I23" s="133" t="s">
        <v>98</v>
      </c>
      <c r="J23" s="134"/>
      <c r="K23" s="50"/>
    </row>
    <row r="24" spans="2:11" ht="32.25">
      <c r="B24" s="49" t="s">
        <v>90</v>
      </c>
      <c r="C24" s="135">
        <v>1</v>
      </c>
      <c r="D24" s="136"/>
      <c r="E24" s="122">
        <f>RESULTADOS!B59</f>
        <v>5</v>
      </c>
      <c r="F24" s="122"/>
      <c r="G24" s="123" t="str">
        <f>RESULTADOS!E57</f>
        <v>3</v>
      </c>
      <c r="H24" s="123"/>
      <c r="I24" s="122">
        <f>RESULTADOS!C57</f>
        <v>0</v>
      </c>
      <c r="J24" s="137"/>
      <c r="K24" s="50"/>
    </row>
    <row r="25" spans="2:11" ht="32.25">
      <c r="B25" s="49" t="s">
        <v>90</v>
      </c>
      <c r="C25" s="135">
        <v>2</v>
      </c>
      <c r="D25" s="136"/>
      <c r="E25" s="122">
        <f>RESULTADOS!B69</f>
        <v>7</v>
      </c>
      <c r="F25" s="122"/>
      <c r="G25" s="123" t="str">
        <f>RESULTADOS!E67</f>
        <v>1,3</v>
      </c>
      <c r="H25" s="123"/>
      <c r="I25" s="122">
        <f>RESULTADOS!C67</f>
        <v>0</v>
      </c>
      <c r="J25" s="137"/>
      <c r="K25" s="50"/>
    </row>
    <row r="26" spans="2:11" ht="32.25">
      <c r="B26" s="49" t="s">
        <v>90</v>
      </c>
      <c r="C26" s="135">
        <v>3</v>
      </c>
      <c r="D26" s="136"/>
      <c r="E26" s="122">
        <f>RESULTADOS!B79</f>
        <v>1</v>
      </c>
      <c r="F26" s="122"/>
      <c r="G26" s="123" t="str">
        <f>RESULTADOS!E77</f>
        <v>9</v>
      </c>
      <c r="H26" s="123"/>
      <c r="I26" s="122">
        <f>RESULTADOS!C77</f>
        <v>0</v>
      </c>
      <c r="J26" s="137"/>
      <c r="K26" s="50"/>
    </row>
    <row r="27" spans="2:11" ht="32.25">
      <c r="B27" s="49" t="s">
        <v>90</v>
      </c>
      <c r="C27" s="135">
        <v>4</v>
      </c>
      <c r="D27" s="136"/>
      <c r="E27" s="122">
        <f>RESULTADOS!B89</f>
        <v>6</v>
      </c>
      <c r="F27" s="122"/>
      <c r="G27" s="123">
        <f>RESULTADOS!E87</f>
        <v>0</v>
      </c>
      <c r="H27" s="123"/>
      <c r="I27" s="122">
        <f>RESULTADOS!C87</f>
        <v>0</v>
      </c>
      <c r="J27" s="137"/>
      <c r="K27" s="50"/>
    </row>
    <row r="28" spans="2:11" ht="32.25">
      <c r="B28" s="49" t="s">
        <v>90</v>
      </c>
      <c r="C28" s="135">
        <v>5</v>
      </c>
      <c r="D28" s="136"/>
      <c r="E28" s="122">
        <f>RESULTADOS!B99</f>
        <v>4</v>
      </c>
      <c r="F28" s="122"/>
      <c r="G28" s="123" t="str">
        <f>RESULTADOS!E97</f>
        <v>9</v>
      </c>
      <c r="H28" s="123"/>
      <c r="I28" s="122">
        <f>RESULTADOS!C97</f>
        <v>0</v>
      </c>
      <c r="J28" s="137"/>
      <c r="K28" s="50"/>
    </row>
    <row r="29" spans="2:11" ht="32.25">
      <c r="B29" s="37"/>
      <c r="C29" s="135">
        <f aca="true" t="shared" si="0" ref="C29:C38">C28+1</f>
        <v>6</v>
      </c>
      <c r="D29" s="136"/>
      <c r="E29" s="122">
        <f>RESULTADOS!B109</f>
        <v>6</v>
      </c>
      <c r="F29" s="122"/>
      <c r="G29" s="123" t="str">
        <f>RESULTADOS!E107</f>
        <v>7,9</v>
      </c>
      <c r="H29" s="123"/>
      <c r="I29" s="122">
        <f>RESULTADOS!C107</f>
        <v>0</v>
      </c>
      <c r="J29" s="137"/>
      <c r="K29" s="38"/>
    </row>
    <row r="30" spans="2:11" ht="32.25">
      <c r="B30" s="37"/>
      <c r="C30" s="135">
        <f t="shared" si="0"/>
        <v>7</v>
      </c>
      <c r="D30" s="136"/>
      <c r="E30" s="122">
        <f>RESULTADOS!B119</f>
        <v>7</v>
      </c>
      <c r="F30" s="122"/>
      <c r="G30" s="123">
        <f>RESULTADOS!E117</f>
        <v>0</v>
      </c>
      <c r="H30" s="123"/>
      <c r="I30" s="122">
        <f>RESULTADOS!C117</f>
        <v>0</v>
      </c>
      <c r="J30" s="137"/>
      <c r="K30" s="38"/>
    </row>
    <row r="31" spans="2:11" ht="32.25">
      <c r="B31" s="37"/>
      <c r="C31" s="135">
        <f t="shared" si="0"/>
        <v>8</v>
      </c>
      <c r="D31" s="136"/>
      <c r="E31" s="122">
        <f>RESULTADOS!B129</f>
        <v>7</v>
      </c>
      <c r="F31" s="122"/>
      <c r="G31" s="123" t="str">
        <f>RESULTADOS!E127</f>
        <v>4,5</v>
      </c>
      <c r="H31" s="123"/>
      <c r="I31" s="122">
        <f>RESULTADOS!C127</f>
        <v>0</v>
      </c>
      <c r="J31" s="137"/>
      <c r="K31" s="38"/>
    </row>
    <row r="32" spans="2:11" ht="32.25">
      <c r="B32" s="37"/>
      <c r="C32" s="135">
        <f t="shared" si="0"/>
        <v>9</v>
      </c>
      <c r="D32" s="136"/>
      <c r="E32" s="122">
        <f>RESULTADOS!I59</f>
        <v>5</v>
      </c>
      <c r="F32" s="122"/>
      <c r="G32" s="123">
        <f>RESULTADOS!L57</f>
        <v>0</v>
      </c>
      <c r="H32" s="123"/>
      <c r="I32" s="122">
        <f>RESULTADOS!J57</f>
        <v>0</v>
      </c>
      <c r="J32" s="137"/>
      <c r="K32" s="38"/>
    </row>
    <row r="33" spans="2:11" ht="32.25">
      <c r="B33" s="37"/>
      <c r="C33" s="135">
        <f t="shared" si="0"/>
        <v>10</v>
      </c>
      <c r="D33" s="136"/>
      <c r="E33" s="122">
        <f>RESULTADOS!I69</f>
        <v>3</v>
      </c>
      <c r="F33" s="122"/>
      <c r="G33" s="123">
        <f>RESULTADOS!L67</f>
        <v>0</v>
      </c>
      <c r="H33" s="123"/>
      <c r="I33" s="122">
        <f>RESULTADOS!J67</f>
        <v>0</v>
      </c>
      <c r="J33" s="137"/>
      <c r="K33" s="38"/>
    </row>
    <row r="34" spans="2:11" ht="32.25">
      <c r="B34" s="37"/>
      <c r="C34" s="135">
        <f t="shared" si="0"/>
        <v>11</v>
      </c>
      <c r="D34" s="136"/>
      <c r="E34" s="122">
        <f>RESULTADOS!I79</f>
        <v>3</v>
      </c>
      <c r="F34" s="122"/>
      <c r="G34" s="123">
        <f>RESULTADOS!L77</f>
        <v>0</v>
      </c>
      <c r="H34" s="123"/>
      <c r="I34" s="122">
        <f>RESULTADOS!J77</f>
        <v>0</v>
      </c>
      <c r="J34" s="137"/>
      <c r="K34" s="38"/>
    </row>
    <row r="35" spans="2:11" ht="32.25">
      <c r="B35" s="37"/>
      <c r="C35" s="135">
        <f t="shared" si="0"/>
        <v>12</v>
      </c>
      <c r="D35" s="136"/>
      <c r="E35" s="122">
        <f>RESULTADOS!I89</f>
        <v>2</v>
      </c>
      <c r="F35" s="122"/>
      <c r="G35" s="123">
        <f>RESULTADOS!L87</f>
        <v>0</v>
      </c>
      <c r="H35" s="123"/>
      <c r="I35" s="122">
        <f>RESULTADOS!J87</f>
        <v>0</v>
      </c>
      <c r="J35" s="137"/>
      <c r="K35" s="38"/>
    </row>
    <row r="36" spans="2:11" ht="32.25">
      <c r="B36" s="37"/>
      <c r="C36" s="135">
        <f t="shared" si="0"/>
        <v>13</v>
      </c>
      <c r="D36" s="136"/>
      <c r="E36" s="122">
        <f>RESULTADOS!I99</f>
        <v>4</v>
      </c>
      <c r="F36" s="122"/>
      <c r="G36" s="123" t="str">
        <f>RESULTADOS!L97</f>
        <v>6</v>
      </c>
      <c r="H36" s="123"/>
      <c r="I36" s="122">
        <f>RESULTADOS!J97</f>
        <v>0</v>
      </c>
      <c r="J36" s="137"/>
      <c r="K36" s="38"/>
    </row>
    <row r="37" spans="2:11" ht="32.25">
      <c r="B37" s="37"/>
      <c r="C37" s="135">
        <f t="shared" si="0"/>
        <v>14</v>
      </c>
      <c r="D37" s="136"/>
      <c r="E37" s="122">
        <f>RESULTADOS!I109</f>
        <v>5</v>
      </c>
      <c r="F37" s="122"/>
      <c r="G37" s="123">
        <f>RESULTADOS!L107</f>
        <v>0</v>
      </c>
      <c r="H37" s="123"/>
      <c r="I37" s="122">
        <f>RESULTADOS!J107</f>
        <v>0</v>
      </c>
      <c r="J37" s="137"/>
      <c r="K37" s="38"/>
    </row>
    <row r="38" spans="2:11" ht="33" thickBot="1">
      <c r="B38" s="37"/>
      <c r="C38" s="150">
        <f t="shared" si="0"/>
        <v>15</v>
      </c>
      <c r="D38" s="151"/>
      <c r="E38" s="152">
        <f>RESULTADOS!I119</f>
        <v>0</v>
      </c>
      <c r="F38" s="152"/>
      <c r="G38" s="153">
        <f>RESULTADOS!L117</f>
        <v>0</v>
      </c>
      <c r="H38" s="153"/>
      <c r="I38" s="152">
        <f>RESULTADOS!J117</f>
        <v>0</v>
      </c>
      <c r="J38" s="15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6" t="s">
        <v>99</v>
      </c>
      <c r="D40" s="157"/>
      <c r="E40" s="157"/>
      <c r="F40" s="157"/>
      <c r="G40" s="158" t="s">
        <v>100</v>
      </c>
      <c r="H40" s="158"/>
      <c r="I40" s="158"/>
      <c r="J40" s="159"/>
      <c r="K40" s="42"/>
      <c r="L40" s="42"/>
    </row>
    <row r="41" spans="3:12" ht="20.25" thickBot="1">
      <c r="C41" s="160">
        <v>0</v>
      </c>
      <c r="D41" s="161"/>
      <c r="E41" s="161"/>
      <c r="F41" s="161"/>
      <c r="G41" s="161" t="s">
        <v>108</v>
      </c>
      <c r="H41" s="161"/>
      <c r="I41" s="161"/>
      <c r="J41" s="16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0</v>
      </c>
      <c r="J44" s="145"/>
    </row>
    <row r="45" spans="3:12" ht="13.5" thickBot="1">
      <c r="C45" s="148" t="s">
        <v>107</v>
      </c>
      <c r="D45" s="149"/>
      <c r="E45" s="155" t="s">
        <v>108</v>
      </c>
      <c r="F45" s="155"/>
      <c r="G45" s="155" t="s">
        <v>108</v>
      </c>
      <c r="H45" s="15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20" t="str">
        <f>RESULTADOS!E52</f>
        <v>SCIOTO DOWNS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24" t="s">
        <v>89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5">
        <f>RESULTADOS!A55</f>
        <v>44727</v>
      </c>
      <c r="D20" s="125"/>
      <c r="E20" s="125"/>
      <c r="F20" s="125"/>
      <c r="G20" s="125"/>
      <c r="H20" s="125"/>
      <c r="I20" s="125"/>
      <c r="J20" s="12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26" t="s">
        <v>91</v>
      </c>
      <c r="D22" s="127"/>
      <c r="E22" s="128" t="s">
        <v>92</v>
      </c>
      <c r="F22" s="128"/>
      <c r="G22" s="128" t="s">
        <v>93</v>
      </c>
      <c r="H22" s="128"/>
      <c r="I22" s="129" t="s">
        <v>94</v>
      </c>
      <c r="J22" s="130"/>
      <c r="K22" s="50"/>
    </row>
    <row r="23" spans="2:11" ht="12.75">
      <c r="B23" s="49"/>
      <c r="C23" s="131" t="s">
        <v>95</v>
      </c>
      <c r="D23" s="132"/>
      <c r="E23" s="133" t="s">
        <v>96</v>
      </c>
      <c r="F23" s="132"/>
      <c r="G23" s="133" t="s">
        <v>97</v>
      </c>
      <c r="H23" s="132"/>
      <c r="I23" s="133" t="s">
        <v>98</v>
      </c>
      <c r="J23" s="134"/>
      <c r="K23" s="50"/>
    </row>
    <row r="24" spans="2:11" ht="32.25">
      <c r="B24" s="49" t="s">
        <v>90</v>
      </c>
      <c r="C24" s="135">
        <v>1</v>
      </c>
      <c r="D24" s="136"/>
      <c r="E24" s="164">
        <f>RESULTADOS!B59</f>
        <v>5</v>
      </c>
      <c r="F24" s="165"/>
      <c r="G24" s="166" t="str">
        <f>RESULTADOS!E57</f>
        <v>3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5">
        <v>2</v>
      </c>
      <c r="D25" s="136"/>
      <c r="E25" s="164">
        <f>RESULTADOS!B69</f>
        <v>7</v>
      </c>
      <c r="F25" s="165"/>
      <c r="G25" s="166" t="str">
        <f>RESULTADOS!E67</f>
        <v>1,3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5">
        <v>3</v>
      </c>
      <c r="D26" s="136"/>
      <c r="E26" s="164">
        <f>RESULTADOS!B79</f>
        <v>1</v>
      </c>
      <c r="F26" s="165"/>
      <c r="G26" s="166" t="str">
        <f>RESULTADOS!E77</f>
        <v>9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5">
        <v>4</v>
      </c>
      <c r="D27" s="136"/>
      <c r="E27" s="164">
        <f>RESULTADOS!B89</f>
        <v>6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5">
        <v>5</v>
      </c>
      <c r="D28" s="136"/>
      <c r="E28" s="164">
        <f>RESULTADOS!B99</f>
        <v>4</v>
      </c>
      <c r="F28" s="165"/>
      <c r="G28" s="166" t="str">
        <f>RESULTADOS!E97</f>
        <v>9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5">
        <f aca="true" t="shared" si="0" ref="C29:C38">C28+1</f>
        <v>6</v>
      </c>
      <c r="D29" s="136"/>
      <c r="E29" s="164">
        <f>RESULTADOS!B109</f>
        <v>6</v>
      </c>
      <c r="F29" s="165"/>
      <c r="G29" s="166" t="str">
        <f>RESULTADOS!E107</f>
        <v>7,9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5">
        <f t="shared" si="0"/>
        <v>7</v>
      </c>
      <c r="D30" s="136"/>
      <c r="E30" s="164">
        <f>RESULTADOS!B119</f>
        <v>7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5">
        <f t="shared" si="0"/>
        <v>8</v>
      </c>
      <c r="D31" s="136"/>
      <c r="E31" s="164">
        <f>RESULTADOS!B129</f>
        <v>7</v>
      </c>
      <c r="F31" s="165"/>
      <c r="G31" s="166" t="str">
        <f>RESULTADOS!E127</f>
        <v>4,5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5">
        <f t="shared" si="0"/>
        <v>9</v>
      </c>
      <c r="D32" s="136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5">
        <f t="shared" si="0"/>
        <v>10</v>
      </c>
      <c r="D33" s="136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5">
        <f t="shared" si="0"/>
        <v>11</v>
      </c>
      <c r="D34" s="136"/>
      <c r="E34" s="164">
        <f>RESULTADOS!I79</f>
        <v>3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5">
        <f t="shared" si="0"/>
        <v>12</v>
      </c>
      <c r="D35" s="136"/>
      <c r="E35" s="164">
        <f>RESULTADOS!I89</f>
        <v>2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5">
        <f t="shared" si="0"/>
        <v>13</v>
      </c>
      <c r="D36" s="136"/>
      <c r="E36" s="164">
        <f>RESULTADOS!I99</f>
        <v>4</v>
      </c>
      <c r="F36" s="165"/>
      <c r="G36" s="166" t="str">
        <f>RESULTADOS!L97</f>
        <v>6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5">
        <f t="shared" si="0"/>
        <v>14</v>
      </c>
      <c r="D37" s="136"/>
      <c r="E37" s="164">
        <f>RESULTADOS!I109</f>
        <v>5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50">
        <f t="shared" si="0"/>
        <v>15</v>
      </c>
      <c r="D38" s="151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6" t="s">
        <v>99</v>
      </c>
      <c r="D40" s="157"/>
      <c r="E40" s="157"/>
      <c r="F40" s="157"/>
      <c r="G40" s="158" t="s">
        <v>100</v>
      </c>
      <c r="H40" s="158"/>
      <c r="I40" s="158"/>
      <c r="J40" s="159"/>
      <c r="K40" s="42"/>
      <c r="L40" s="42"/>
    </row>
    <row r="41" spans="3:12" ht="20.25" thickBot="1">
      <c r="C41" s="160" t="s">
        <v>108</v>
      </c>
      <c r="D41" s="161"/>
      <c r="E41" s="161"/>
      <c r="F41" s="161"/>
      <c r="G41" s="161" t="s">
        <v>108</v>
      </c>
      <c r="H41" s="161"/>
      <c r="I41" s="161"/>
      <c r="J41" s="16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 t="s">
        <v>108</v>
      </c>
      <c r="J44" s="145"/>
    </row>
    <row r="45" spans="3:12" ht="13.5" thickBot="1">
      <c r="C45" s="148" t="s">
        <v>107</v>
      </c>
      <c r="D45" s="149"/>
      <c r="E45" s="155" t="s">
        <v>108</v>
      </c>
      <c r="F45" s="155"/>
      <c r="G45" s="155" t="s">
        <v>108</v>
      </c>
      <c r="H45" s="155"/>
      <c r="I45" s="146"/>
      <c r="J45" s="14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2" t="str">
        <f>RESULTADOS!E52</f>
        <v>SCIOTO DOWNS</v>
      </c>
      <c r="I14" s="173"/>
      <c r="J14" s="173"/>
    </row>
    <row r="15" spans="8:10" ht="12.75">
      <c r="H15" s="173"/>
      <c r="I15" s="173"/>
      <c r="J15" s="173"/>
    </row>
    <row r="16" spans="8:10" ht="12.75">
      <c r="H16" s="173"/>
      <c r="I16" s="173"/>
      <c r="J16" s="173"/>
    </row>
    <row r="17" spans="8:10" ht="12.75">
      <c r="H17" s="173"/>
      <c r="I17" s="173"/>
      <c r="J17" s="173"/>
    </row>
    <row r="18" spans="3:10" ht="26.25">
      <c r="C18" s="124" t="s">
        <v>105</v>
      </c>
      <c r="D18" s="124"/>
      <c r="E18" s="124"/>
      <c r="F18" s="124"/>
      <c r="G18" s="124"/>
      <c r="H18" s="124"/>
      <c r="I18" s="124"/>
      <c r="J18" s="12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5" t="str">
        <f>L6&amp;"   /   "&amp;L7</f>
        <v>Sábado, Enero 0, 1900   /   Saturday, January 0, 1900</v>
      </c>
      <c r="D20" s="125"/>
      <c r="E20" s="125"/>
      <c r="F20" s="125"/>
      <c r="G20" s="125"/>
      <c r="H20" s="125"/>
      <c r="I20" s="125"/>
      <c r="J20" s="12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26" t="s">
        <v>91</v>
      </c>
      <c r="D22" s="127"/>
      <c r="E22" s="128" t="s">
        <v>92</v>
      </c>
      <c r="F22" s="128"/>
      <c r="G22" s="128" t="s">
        <v>93</v>
      </c>
      <c r="H22" s="128"/>
      <c r="I22" s="129" t="s">
        <v>94</v>
      </c>
      <c r="J22" s="130"/>
      <c r="K22" s="50"/>
    </row>
    <row r="23" spans="2:11" ht="12.75">
      <c r="B23" s="49"/>
      <c r="C23" s="131" t="s">
        <v>95</v>
      </c>
      <c r="D23" s="132"/>
      <c r="E23" s="133" t="s">
        <v>96</v>
      </c>
      <c r="F23" s="132"/>
      <c r="G23" s="133" t="s">
        <v>97</v>
      </c>
      <c r="H23" s="132"/>
      <c r="I23" s="133" t="s">
        <v>98</v>
      </c>
      <c r="J23" s="134"/>
      <c r="K23" s="50"/>
    </row>
    <row r="24" spans="2:11" ht="32.25">
      <c r="B24" s="49" t="s">
        <v>90</v>
      </c>
      <c r="C24" s="135">
        <v>1</v>
      </c>
      <c r="D24" s="136"/>
      <c r="E24" s="164">
        <f>RESULTADOS!B59</f>
        <v>5</v>
      </c>
      <c r="F24" s="165"/>
      <c r="G24" s="166" t="str">
        <f>RESULTADOS!E57</f>
        <v>3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5">
        <v>2</v>
      </c>
      <c r="D25" s="136"/>
      <c r="E25" s="164">
        <f>RESULTADOS!B69</f>
        <v>7</v>
      </c>
      <c r="F25" s="165"/>
      <c r="G25" s="166" t="str">
        <f>RESULTADOS!E67</f>
        <v>1,3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5">
        <v>3</v>
      </c>
      <c r="D26" s="136"/>
      <c r="E26" s="164">
        <f>RESULTADOS!B79</f>
        <v>1</v>
      </c>
      <c r="F26" s="165"/>
      <c r="G26" s="166" t="str">
        <f>RESULTADOS!E77</f>
        <v>9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5">
        <v>4</v>
      </c>
      <c r="D27" s="136"/>
      <c r="E27" s="164">
        <f>RESULTADOS!B89</f>
        <v>6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5">
        <v>5</v>
      </c>
      <c r="D28" s="136"/>
      <c r="E28" s="164">
        <f>RESULTADOS!B99</f>
        <v>4</v>
      </c>
      <c r="F28" s="165"/>
      <c r="G28" s="166" t="str">
        <f>RESULTADOS!E97</f>
        <v>9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5">
        <f aca="true" t="shared" si="0" ref="C29:C38">C28+1</f>
        <v>6</v>
      </c>
      <c r="D29" s="136"/>
      <c r="E29" s="164">
        <f>RESULTADOS!B109</f>
        <v>6</v>
      </c>
      <c r="F29" s="165"/>
      <c r="G29" s="166" t="str">
        <f>RESULTADOS!E107</f>
        <v>7,9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5">
        <f t="shared" si="0"/>
        <v>7</v>
      </c>
      <c r="D30" s="136"/>
      <c r="E30" s="164">
        <f>RESULTADOS!B119</f>
        <v>7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5">
        <f t="shared" si="0"/>
        <v>8</v>
      </c>
      <c r="D31" s="136"/>
      <c r="E31" s="164">
        <f>RESULTADOS!B129</f>
        <v>7</v>
      </c>
      <c r="F31" s="165"/>
      <c r="G31" s="166" t="str">
        <f>RESULTADOS!E127</f>
        <v>4,5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5">
        <f t="shared" si="0"/>
        <v>9</v>
      </c>
      <c r="D32" s="136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5">
        <f t="shared" si="0"/>
        <v>10</v>
      </c>
      <c r="D33" s="136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5">
        <f t="shared" si="0"/>
        <v>11</v>
      </c>
      <c r="D34" s="136"/>
      <c r="E34" s="164">
        <f>RESULTADOS!I79</f>
        <v>3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5">
        <f t="shared" si="0"/>
        <v>12</v>
      </c>
      <c r="D35" s="136"/>
      <c r="E35" s="164">
        <f>RESULTADOS!I89</f>
        <v>2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5">
        <f t="shared" si="0"/>
        <v>13</v>
      </c>
      <c r="D36" s="136"/>
      <c r="E36" s="164">
        <f>RESULTADOS!I99</f>
        <v>4</v>
      </c>
      <c r="F36" s="165"/>
      <c r="G36" s="166" t="str">
        <f>RESULTADOS!L97</f>
        <v>6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5">
        <f t="shared" si="0"/>
        <v>14</v>
      </c>
      <c r="D37" s="136"/>
      <c r="E37" s="164">
        <f>RESULTADOS!I109</f>
        <v>5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50">
        <f t="shared" si="0"/>
        <v>15</v>
      </c>
      <c r="D38" s="151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6" t="s">
        <v>99</v>
      </c>
      <c r="D40" s="157"/>
      <c r="E40" s="157"/>
      <c r="F40" s="157"/>
      <c r="G40" s="158" t="s">
        <v>100</v>
      </c>
      <c r="H40" s="158"/>
      <c r="I40" s="158"/>
      <c r="J40" s="159"/>
      <c r="K40" s="42"/>
      <c r="L40" s="42"/>
    </row>
    <row r="41" spans="3:12" ht="20.25" thickBot="1">
      <c r="C41" s="160"/>
      <c r="D41" s="161"/>
      <c r="E41" s="161"/>
      <c r="F41" s="161"/>
      <c r="G41" s="161" t="s">
        <v>108</v>
      </c>
      <c r="H41" s="161"/>
      <c r="I41" s="161"/>
      <c r="J41" s="16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8" t="s">
        <v>101</v>
      </c>
      <c r="D43" s="139"/>
      <c r="E43" s="139"/>
      <c r="F43" s="139"/>
      <c r="G43" s="139"/>
      <c r="H43" s="139"/>
      <c r="I43" s="139"/>
      <c r="J43" s="140"/>
      <c r="K43" s="44"/>
      <c r="L43" s="44"/>
    </row>
    <row r="44" spans="3:10" ht="12.75">
      <c r="C44" s="141" t="s">
        <v>102</v>
      </c>
      <c r="D44" s="142"/>
      <c r="E44" s="143" t="s">
        <v>103</v>
      </c>
      <c r="F44" s="143"/>
      <c r="G44" s="143" t="s">
        <v>104</v>
      </c>
      <c r="H44" s="143"/>
      <c r="I44" s="144">
        <v>0</v>
      </c>
      <c r="J44" s="145"/>
    </row>
    <row r="45" spans="3:12" ht="13.5" thickBot="1">
      <c r="C45" s="148" t="s">
        <v>107</v>
      </c>
      <c r="D45" s="149"/>
      <c r="E45" s="155" t="s">
        <v>108</v>
      </c>
      <c r="F45" s="155"/>
      <c r="G45" s="155" t="s">
        <v>108</v>
      </c>
      <c r="H45" s="155"/>
      <c r="I45" s="146"/>
      <c r="J45" s="14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8" t="s">
        <v>106</v>
      </c>
      <c r="D47" s="139"/>
      <c r="E47" s="139"/>
      <c r="F47" s="139"/>
      <c r="G47" s="139"/>
      <c r="H47" s="139"/>
      <c r="I47" s="139"/>
      <c r="J47" s="140"/>
    </row>
    <row r="48" spans="3:10" ht="12.75">
      <c r="C48" s="141" t="s">
        <v>102</v>
      </c>
      <c r="D48" s="142"/>
      <c r="E48" s="143" t="s">
        <v>103</v>
      </c>
      <c r="F48" s="143"/>
      <c r="G48" s="143" t="s">
        <v>104</v>
      </c>
      <c r="H48" s="143"/>
      <c r="I48" s="144"/>
      <c r="J48" s="145"/>
    </row>
    <row r="49" spans="3:10" ht="13.5" thickBot="1">
      <c r="C49" s="148" t="s">
        <v>109</v>
      </c>
      <c r="D49" s="149"/>
      <c r="E49" s="155" t="s">
        <v>108</v>
      </c>
      <c r="F49" s="155"/>
      <c r="G49" s="155" t="s">
        <v>108</v>
      </c>
      <c r="H49" s="155"/>
      <c r="I49" s="146"/>
      <c r="J49" s="14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2021-05-19T21:41:39Z</cp:lastPrinted>
  <dcterms:created xsi:type="dcterms:W3CDTF">2002-12-01T18:18:16Z</dcterms:created>
  <dcterms:modified xsi:type="dcterms:W3CDTF">2022-06-15T20:43:28Z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