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Info" sheetId="1" r:id="rId1"/>
    <sheet name="RESULTADOS" sheetId="2" r:id="rId2"/>
    <sheet name="PICK FIVE -1" sheetId="3" state="hidden" r:id="rId3"/>
    <sheet name="PICK FIVE-2" sheetId="4" state="hidden" r:id="rId4"/>
    <sheet name="PICK SIX" sheetId="5" state="hidden" r:id="rId5"/>
  </sheets>
  <definedNames>
    <definedName name="_xlnm.Print_Area" localSheetId="2">'PICK FIVE -1'!$C$1:$J$46</definedName>
    <definedName name="_xlnm.Print_Area" localSheetId="3">'PICK FIVE-2'!$C$1:$J$45</definedName>
    <definedName name="_xlnm.Print_Area" localSheetId="4">'PICK SIX'!$C$1:$J$48</definedName>
    <definedName name="_xlnm.Print_Area" localSheetId="1">'RESULTADOS'!$A$52:$M$136</definedName>
  </definedNames>
  <calcPr fullCalcOnLoad="1"/>
</workbook>
</file>

<file path=xl/sharedStrings.xml><?xml version="1.0" encoding="utf-8"?>
<sst xmlns="http://schemas.openxmlformats.org/spreadsheetml/2006/main" count="565" uniqueCount="236">
  <si>
    <t>WIN</t>
  </si>
  <si>
    <t>PLACE</t>
  </si>
  <si>
    <t>SHOW</t>
  </si>
  <si>
    <t>Note: For information purposes only.  /  Nota: Solo para  fines de informacion.</t>
  </si>
  <si>
    <t>$2 WIN</t>
  </si>
  <si>
    <t xml:space="preserve">$2 PLACE </t>
  </si>
  <si>
    <t>$2 SHOW</t>
  </si>
  <si>
    <t>$2 QUINIELA</t>
  </si>
  <si>
    <t>SC#</t>
  </si>
  <si>
    <t>$2 EXACTA</t>
  </si>
  <si>
    <t>$2 PICK-3</t>
  </si>
  <si>
    <t>$2 TRIFECTA</t>
  </si>
  <si>
    <t>$2 SUPERFECTA</t>
  </si>
  <si>
    <t>SUBSTITUTO:</t>
  </si>
  <si>
    <t>$2 D.D.</t>
  </si>
  <si>
    <t>CARRERA/RACE</t>
  </si>
  <si>
    <t>1</t>
  </si>
  <si>
    <t>7</t>
  </si>
  <si>
    <t>9</t>
  </si>
  <si>
    <t>2</t>
  </si>
  <si>
    <t>3</t>
  </si>
  <si>
    <t>4</t>
  </si>
  <si>
    <t>5</t>
  </si>
  <si>
    <t>6</t>
  </si>
  <si>
    <t>8</t>
  </si>
  <si>
    <t>$2 PICK-4</t>
  </si>
  <si>
    <t>CARRERA</t>
  </si>
  <si>
    <t>QUINELLA</t>
  </si>
  <si>
    <t>RACE 1</t>
  </si>
  <si>
    <t>RACE 2</t>
  </si>
  <si>
    <t>RACE 3</t>
  </si>
  <si>
    <t>RACE 4</t>
  </si>
  <si>
    <t>RACE 5</t>
  </si>
  <si>
    <t>RACE 6</t>
  </si>
  <si>
    <t>RACE 7</t>
  </si>
  <si>
    <t>RACE 8</t>
  </si>
  <si>
    <t>RACE 9</t>
  </si>
  <si>
    <t>SCRATCH</t>
  </si>
  <si>
    <t>FAVORITOS</t>
  </si>
  <si>
    <t>FECHA</t>
  </si>
  <si>
    <t>Domingo</t>
  </si>
  <si>
    <t>Sunday</t>
  </si>
  <si>
    <t>Enero</t>
  </si>
  <si>
    <t>January</t>
  </si>
  <si>
    <t>Lunes</t>
  </si>
  <si>
    <t>Monday</t>
  </si>
  <si>
    <t>Febrero</t>
  </si>
  <si>
    <t>February</t>
  </si>
  <si>
    <t>Martes</t>
  </si>
  <si>
    <t>Tuesday</t>
  </si>
  <si>
    <t>Marzo</t>
  </si>
  <si>
    <t>March</t>
  </si>
  <si>
    <t>Miércoles</t>
  </si>
  <si>
    <t>Wednesday</t>
  </si>
  <si>
    <t>Abril</t>
  </si>
  <si>
    <t>April</t>
  </si>
  <si>
    <t>Jueves</t>
  </si>
  <si>
    <t>Thursday</t>
  </si>
  <si>
    <t>Mayo</t>
  </si>
  <si>
    <t>May</t>
  </si>
  <si>
    <t>Viernes</t>
  </si>
  <si>
    <t>Friday</t>
  </si>
  <si>
    <t>Junio</t>
  </si>
  <si>
    <t>June</t>
  </si>
  <si>
    <t>Sábado</t>
  </si>
  <si>
    <t>Saturday</t>
  </si>
  <si>
    <t>Julio</t>
  </si>
  <si>
    <t>July</t>
  </si>
  <si>
    <t>Agosto</t>
  </si>
  <si>
    <t>August</t>
  </si>
  <si>
    <t>Septiembre</t>
  </si>
  <si>
    <t>September</t>
  </si>
  <si>
    <t>Octubre</t>
  </si>
  <si>
    <t>October</t>
  </si>
  <si>
    <t>Noviembre</t>
  </si>
  <si>
    <t>November</t>
  </si>
  <si>
    <t>Diciembre</t>
  </si>
  <si>
    <t>December</t>
  </si>
  <si>
    <t>PICK FIVE</t>
  </si>
  <si>
    <t/>
  </si>
  <si>
    <t>CARRERA
RACE NUMBER</t>
  </si>
  <si>
    <t>GANADOR
WINNER</t>
  </si>
  <si>
    <t>RETIRADOS
SCRATCHES</t>
  </si>
  <si>
    <t>FAVORITO DE PISTA
TRACK FAVORITE</t>
  </si>
  <si>
    <t>RACE NUMBER</t>
  </si>
  <si>
    <t>WINNER</t>
  </si>
  <si>
    <t>SCRATCHES</t>
  </si>
  <si>
    <t>TRACK FAVORITE</t>
  </si>
  <si>
    <t>BOLSA / POOL</t>
  </si>
  <si>
    <t>RESERVA / CARRYOVER</t>
  </si>
  <si>
    <t xml:space="preserve">  BOLETOS GANADORES                /                 WINNER TICKETS</t>
  </si>
  <si>
    <r>
      <rPr>
        <b/>
        <sz val="10"/>
        <color indexed="8"/>
        <rFont val="Arial"/>
        <family val="2"/>
      </rPr>
      <t>CON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WITH
</t>
    </r>
    <r>
      <rPr>
        <b/>
        <sz val="10"/>
        <color indexed="8"/>
        <rFont val="Arial"/>
        <family val="2"/>
      </rPr>
      <t>5/5</t>
    </r>
  </si>
  <si>
    <r>
      <t>HIP.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TRACKS
</t>
    </r>
    <r>
      <rPr>
        <b/>
        <sz val="10"/>
        <color indexed="8"/>
        <rFont val="Arial"/>
        <family val="2"/>
      </rPr>
      <t>109</t>
    </r>
  </si>
  <si>
    <r>
      <rPr>
        <b/>
        <sz val="10"/>
        <color indexed="8"/>
        <rFont val="Arial"/>
        <family val="2"/>
      </rPr>
      <t xml:space="preserve">BOOKS
</t>
    </r>
    <r>
      <rPr>
        <b/>
        <sz val="10"/>
        <color indexed="8"/>
        <rFont val="Arial"/>
        <family val="2"/>
      </rPr>
      <t>1</t>
    </r>
  </si>
  <si>
    <t>PICK SIX</t>
  </si>
  <si>
    <t xml:space="preserve">  CONSOLACION                /                 CONSOLATION</t>
  </si>
  <si>
    <t>5/5</t>
  </si>
  <si>
    <t>-</t>
  </si>
  <si>
    <t>6/6</t>
  </si>
  <si>
    <t>NORTHFIELD</t>
  </si>
  <si>
    <t>GULFSTREAM</t>
  </si>
  <si>
    <t>BELMONT</t>
  </si>
  <si>
    <t>WOODBINE</t>
  </si>
  <si>
    <t>SANTA ANITA</t>
  </si>
  <si>
    <t>GOLDEN GATE</t>
  </si>
  <si>
    <t>PRAIRIE MEADOWS</t>
  </si>
  <si>
    <t>REMINGTON</t>
  </si>
  <si>
    <t>MOUNTAINEER</t>
  </si>
  <si>
    <t>LOS ALAMITOS</t>
  </si>
  <si>
    <t>DELAWARE</t>
  </si>
  <si>
    <t>PLAINRIDGE</t>
  </si>
  <si>
    <t>YONKERS</t>
  </si>
  <si>
    <t>POMPANO</t>
  </si>
  <si>
    <t>ASSINIBOIA</t>
  </si>
  <si>
    <t>CHARLES TOWN</t>
  </si>
  <si>
    <t xml:space="preserve">TAMPA BAY </t>
  </si>
  <si>
    <t>MONTICELLO</t>
  </si>
  <si>
    <t>SARATOGA</t>
  </si>
  <si>
    <t>PHILADELPHIA</t>
  </si>
  <si>
    <t>WILL ROGERS</t>
  </si>
  <si>
    <t>FAIRMOUNT</t>
  </si>
  <si>
    <t>THE MEADOWS</t>
  </si>
  <si>
    <t>PENN NATIONAL</t>
  </si>
  <si>
    <t>EVANGELINE DOWNS</t>
  </si>
  <si>
    <t>DELTA DOWNS</t>
  </si>
  <si>
    <t>LONE STAR</t>
  </si>
  <si>
    <t>PIMLICO</t>
  </si>
  <si>
    <t>CHURCHILL DOWNS</t>
  </si>
  <si>
    <t>DEL MAR</t>
  </si>
  <si>
    <t>DOVER DOWNS</t>
  </si>
  <si>
    <t>AQUEDUCT</t>
  </si>
  <si>
    <t>KENTUCKY DOWNS</t>
  </si>
  <si>
    <t>ARLINGTON</t>
  </si>
  <si>
    <t>PLEASANTON</t>
  </si>
  <si>
    <t>ELLIS</t>
  </si>
  <si>
    <t>EMERALD DOWNS</t>
  </si>
  <si>
    <t>FORT ERIE</t>
  </si>
  <si>
    <t>FLAMBORO DOWNS</t>
  </si>
  <si>
    <t>GEORGIAN DOWNS</t>
  </si>
  <si>
    <t>HAWTHORNE</t>
  </si>
  <si>
    <t>HOOSIER</t>
  </si>
  <si>
    <t>LAUREL</t>
  </si>
  <si>
    <t>PRESQUE ISLE DOWNS</t>
  </si>
  <si>
    <t xml:space="preserve">RETAMA </t>
  </si>
  <si>
    <t>SCIOTO DOWNS</t>
  </si>
  <si>
    <t>SUNLAND</t>
  </si>
  <si>
    <t>SAM HOUSTON</t>
  </si>
  <si>
    <t>THE RACEWAY</t>
  </si>
  <si>
    <t>TURF PARADISE</t>
  </si>
  <si>
    <t>ZIA PARK</t>
  </si>
  <si>
    <t>CALCULO</t>
  </si>
  <si>
    <t>QUINELAS</t>
  </si>
  <si>
    <t>QUINELLA CALCULADA</t>
  </si>
  <si>
    <t>nkers 2022-06-28 Evening  Race: 1   </t>
  </si>
  <si>
    <t>PRG</t>
  </si>
  <si>
    <t>Win</t>
  </si>
  <si>
    <t>Place</t>
  </si>
  <si>
    <t>Show</t>
  </si>
  <si>
    <t> 6.00   </t>
  </si>
  <si>
    <t> 3.50   </t>
  </si>
  <si>
    <t> 2.70   </t>
  </si>
  <si>
    <t>     </t>
  </si>
  <si>
    <t> 3.90   </t>
  </si>
  <si>
    <t> 3.20   </t>
  </si>
  <si>
    <t> 5.30   </t>
  </si>
  <si>
    <t>Yonkers 2022-06-28 Evening  Race: 2   </t>
  </si>
  <si>
    <t> 2.90   </t>
  </si>
  <si>
    <t> 2.10   </t>
  </si>
  <si>
    <t> 2.60   </t>
  </si>
  <si>
    <t> 2.40   </t>
  </si>
  <si>
    <t>Yonkers 2022-06-28 Evening  Race: 3   </t>
  </si>
  <si>
    <t> 152.50   </t>
  </si>
  <si>
    <t> 34.40   </t>
  </si>
  <si>
    <t> 10.20   </t>
  </si>
  <si>
    <t> 5.10   </t>
  </si>
  <si>
    <t> 11.00   </t>
  </si>
  <si>
    <t>Yonkers 2022-06-28 Evening  Race: 4   </t>
  </si>
  <si>
    <t> 2.80   </t>
  </si>
  <si>
    <t> 3.60   </t>
  </si>
  <si>
    <t> 3.30   </t>
  </si>
  <si>
    <t>Yonkers 2022-06-28 Evening  Race: 5   </t>
  </si>
  <si>
    <t> 4.40   </t>
  </si>
  <si>
    <t>Yonkers 2022-06-28 Evening  Race: 6   </t>
  </si>
  <si>
    <t> 8.60   </t>
  </si>
  <si>
    <t> 2.20   </t>
  </si>
  <si>
    <t> 2.30   </t>
  </si>
  <si>
    <t> 4.10   </t>
  </si>
  <si>
    <t>onkers 2022-06-28 Evening  Race: 7   </t>
  </si>
  <si>
    <t> 6.90   </t>
  </si>
  <si>
    <t> 5.20   </t>
  </si>
  <si>
    <t> 4.90   </t>
  </si>
  <si>
    <t> 3.80   </t>
  </si>
  <si>
    <t>Yonkers 2022-06-28 Evening  Race: 8   </t>
  </si>
  <si>
    <t> 3.40   </t>
  </si>
  <si>
    <t> 5.40   </t>
  </si>
  <si>
    <t>Yonkers 2022-06-28 Evening  Race: 9   </t>
  </si>
  <si>
    <t> 19.40   </t>
  </si>
  <si>
    <t> 8.00   </t>
  </si>
  <si>
    <t> 7.70   </t>
  </si>
  <si>
    <t> 3.70   </t>
  </si>
  <si>
    <t>EXOTICS</t>
  </si>
  <si>
    <t>22.00</t>
  </si>
  <si>
    <t>147.00</t>
  </si>
  <si>
    <t>7.20</t>
  </si>
  <si>
    <t>18.40</t>
  </si>
  <si>
    <t>5/1/43</t>
  </si>
  <si>
    <t>72.50</t>
  </si>
  <si>
    <t>11.40</t>
  </si>
  <si>
    <t>2002.00</t>
  </si>
  <si>
    <t>602.00</t>
  </si>
  <si>
    <t>9.80</t>
  </si>
  <si>
    <t>82.00</t>
  </si>
  <si>
    <t>4/7/6/3</t>
  </si>
  <si>
    <t>485.00</t>
  </si>
  <si>
    <t>1108.00</t>
  </si>
  <si>
    <t>3002.00</t>
  </si>
  <si>
    <t>21.00</t>
  </si>
  <si>
    <t>77.00</t>
  </si>
  <si>
    <t>20.60</t>
  </si>
  <si>
    <t>40.60</t>
  </si>
  <si>
    <t>4/5/3/2</t>
  </si>
  <si>
    <t>99.00</t>
  </si>
  <si>
    <t>26.00</t>
  </si>
  <si>
    <t>51.50</t>
  </si>
  <si>
    <t>218.00</t>
  </si>
  <si>
    <t>23.80</t>
  </si>
  <si>
    <t>100.00</t>
  </si>
  <si>
    <t>5/7/4/6</t>
  </si>
  <si>
    <t>589.00</t>
  </si>
  <si>
    <t>176.00</t>
  </si>
  <si>
    <t>462.50</t>
  </si>
  <si>
    <t>6/2/1/3</t>
  </si>
  <si>
    <t>47.40</t>
  </si>
  <si>
    <t>267.00</t>
  </si>
  <si>
    <t>1158.00</t>
  </si>
  <si>
    <t>7,8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</si>
</sst>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F800]dddd\,\ mmmm\ dd\,\ yyyy"/>
    <numFmt numFmtId="173" formatCode="[$-80A]dddd\,\ dd&quot; de &quot;mmmm&quot; de &quot;yyyy"/>
    <numFmt numFmtId="174" formatCode="0;\-0;;@"/>
    <numFmt numFmtId="175" formatCode="[$-80A]hh:mm:ss\ AM/PM"/>
    <numFmt numFmtId="176" formatCode="d\-mmm\-yyyy"/>
    <numFmt numFmtId="177" formatCode="&quot;$&quot;#,##0.00"/>
    <numFmt numFmtId="178" formatCode="&quot;$&quot;#,##0.00;[Red]&quot;$&quot;#,##0.00"/>
    <numFmt numFmtId="179" formatCode="0.000"/>
    <numFmt numFmtId="180" formatCode="0.0000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7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Verdana"/>
      <family val="2"/>
    </font>
    <font>
      <b/>
      <sz val="16"/>
      <name val="Arial"/>
      <family val="2"/>
    </font>
    <font>
      <b/>
      <sz val="20"/>
      <name val="Arial"/>
      <family val="2"/>
    </font>
    <font>
      <b/>
      <i/>
      <sz val="15"/>
      <name val="Arial"/>
      <family val="2"/>
    </font>
    <font>
      <sz val="15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2"/>
      <color indexed="9"/>
      <name val="Arial"/>
      <family val="2"/>
    </font>
    <font>
      <b/>
      <sz val="11"/>
      <name val="Verdana"/>
      <family val="2"/>
    </font>
    <font>
      <b/>
      <sz val="10"/>
      <color indexed="8"/>
      <name val="Arial"/>
      <family val="2"/>
    </font>
    <font>
      <b/>
      <sz val="12"/>
      <name val="Verdana"/>
      <family val="2"/>
    </font>
    <font>
      <b/>
      <sz val="28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9"/>
      <color indexed="9"/>
      <name val="Arial"/>
      <family val="2"/>
    </font>
    <font>
      <sz val="11"/>
      <color indexed="9"/>
      <name val="Arial"/>
      <family val="2"/>
    </font>
    <font>
      <sz val="10"/>
      <color indexed="9"/>
      <name val="Arial"/>
      <family val="2"/>
    </font>
    <font>
      <b/>
      <sz val="30"/>
      <color indexed="8"/>
      <name val="Calibri"/>
      <family val="2"/>
    </font>
    <font>
      <b/>
      <sz val="30"/>
      <color indexed="8"/>
      <name val="Arial"/>
      <family val="2"/>
    </font>
    <font>
      <sz val="25"/>
      <color indexed="8"/>
      <name val="Calibri"/>
      <family val="2"/>
    </font>
    <font>
      <b/>
      <sz val="15"/>
      <color indexed="8"/>
      <name val="Arial"/>
      <family val="2"/>
    </font>
    <font>
      <b/>
      <sz val="8"/>
      <color indexed="9"/>
      <name val="Arial"/>
      <family val="2"/>
    </font>
    <font>
      <sz val="25"/>
      <color indexed="8"/>
      <name val="Arial"/>
      <family val="2"/>
    </font>
    <font>
      <b/>
      <sz val="10"/>
      <color indexed="9"/>
      <name val="Arial"/>
      <family val="2"/>
    </font>
    <font>
      <b/>
      <sz val="13"/>
      <color indexed="9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b/>
      <sz val="9"/>
      <color theme="0"/>
      <name val="Arial"/>
      <family val="2"/>
    </font>
    <font>
      <sz val="11"/>
      <color theme="0"/>
      <name val="Arial"/>
      <family val="2"/>
    </font>
    <font>
      <sz val="10"/>
      <color theme="0"/>
      <name val="Arial"/>
      <family val="2"/>
    </font>
    <font>
      <b/>
      <sz val="30"/>
      <color rgb="FF000000"/>
      <name val="Calibri"/>
      <family val="2"/>
    </font>
    <font>
      <b/>
      <sz val="30"/>
      <color rgb="FF000000"/>
      <name val="Arial"/>
      <family val="2"/>
    </font>
    <font>
      <sz val="25"/>
      <color rgb="FF000000"/>
      <name val="Calibri"/>
      <family val="2"/>
    </font>
    <font>
      <b/>
      <sz val="10"/>
      <color rgb="FF000000"/>
      <name val="Arial"/>
      <family val="2"/>
    </font>
    <font>
      <b/>
      <sz val="15"/>
      <color rgb="FF000000"/>
      <name val="Arial"/>
      <family val="2"/>
    </font>
    <font>
      <b/>
      <sz val="8"/>
      <color theme="0"/>
      <name val="Arial"/>
      <family val="2"/>
    </font>
    <font>
      <b/>
      <sz val="10"/>
      <color theme="0"/>
      <name val="Arial"/>
      <family val="2"/>
    </font>
    <font>
      <sz val="25"/>
      <color rgb="FF00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FFFF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 style="thin"/>
      <right style="thin"/>
      <top style="thin"/>
      <bottom style="thin"/>
    </border>
    <border>
      <left style="thin">
        <color theme="0"/>
      </left>
      <right style="thin">
        <color theme="0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dashed"/>
    </border>
    <border>
      <left style="medium"/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medium"/>
      <top style="medium"/>
      <bottom>
        <color indexed="63"/>
      </bottom>
    </border>
    <border>
      <left style="medium"/>
      <right/>
      <top>
        <color indexed="63"/>
      </top>
      <bottom>
        <color indexed="63"/>
      </bottom>
    </border>
    <border>
      <left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5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6" fillId="29" borderId="1" applyNumberFormat="0" applyAlignment="0" applyProtection="0"/>
    <xf numFmtId="0" fontId="5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9" fillId="21" borderId="5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55" fillId="0" borderId="8" applyNumberFormat="0" applyFill="0" applyAlignment="0" applyProtection="0"/>
    <xf numFmtId="0" fontId="65" fillId="0" borderId="9" applyNumberFormat="0" applyFill="0" applyAlignment="0" applyProtection="0"/>
  </cellStyleXfs>
  <cellXfs count="164">
    <xf numFmtId="0" fontId="0" fillId="0" borderId="0" xfId="0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0" fontId="0" fillId="0" borderId="0" xfId="0" applyBorder="1" applyAlignment="1">
      <alignment/>
    </xf>
    <xf numFmtId="172" fontId="6" fillId="0" borderId="0" xfId="0" applyNumberFormat="1" applyFont="1" applyAlignment="1">
      <alignment/>
    </xf>
    <xf numFmtId="0" fontId="66" fillId="0" borderId="0" xfId="0" applyFont="1" applyFill="1" applyBorder="1" applyAlignment="1">
      <alignment vertical="center"/>
    </xf>
    <xf numFmtId="0" fontId="66" fillId="0" borderId="10" xfId="0" applyFont="1" applyFill="1" applyBorder="1" applyAlignment="1">
      <alignment vertical="center"/>
    </xf>
    <xf numFmtId="0" fontId="67" fillId="0" borderId="11" xfId="0" applyFont="1" applyFill="1" applyBorder="1" applyAlignment="1">
      <alignment vertical="center"/>
    </xf>
    <xf numFmtId="0" fontId="67" fillId="0" borderId="12" xfId="0" applyFont="1" applyFill="1" applyBorder="1" applyAlignment="1">
      <alignment vertical="center"/>
    </xf>
    <xf numFmtId="49" fontId="67" fillId="0" borderId="12" xfId="0" applyNumberFormat="1" applyFont="1" applyFill="1" applyBorder="1" applyAlignment="1">
      <alignment vertical="center"/>
    </xf>
    <xf numFmtId="0" fontId="67" fillId="0" borderId="13" xfId="0" applyFont="1" applyFill="1" applyBorder="1" applyAlignment="1">
      <alignment vertical="center"/>
    </xf>
    <xf numFmtId="0" fontId="67" fillId="0" borderId="14" xfId="0" applyFont="1" applyFill="1" applyBorder="1" applyAlignment="1">
      <alignment vertical="center"/>
    </xf>
    <xf numFmtId="0" fontId="67" fillId="0" borderId="15" xfId="0" applyFont="1" applyFill="1" applyBorder="1" applyAlignment="1">
      <alignment vertical="center"/>
    </xf>
    <xf numFmtId="0" fontId="67" fillId="0" borderId="0" xfId="0" applyFont="1" applyFill="1" applyBorder="1" applyAlignment="1">
      <alignment vertical="center"/>
    </xf>
    <xf numFmtId="0" fontId="67" fillId="0" borderId="10" xfId="0" applyFont="1" applyFill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68" fillId="33" borderId="17" xfId="0" applyFont="1" applyFill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/>
    </xf>
    <xf numFmtId="0" fontId="69" fillId="33" borderId="14" xfId="0" applyFont="1" applyFill="1" applyBorder="1" applyAlignment="1">
      <alignment horizontal="center" vertical="center"/>
    </xf>
    <xf numFmtId="176" fontId="70" fillId="33" borderId="0" xfId="0" applyNumberFormat="1" applyFont="1" applyFill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10" fillId="0" borderId="0" xfId="0" applyFont="1" applyFill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49" fontId="12" fillId="0" borderId="0" xfId="0" applyNumberFormat="1" applyFont="1" applyFill="1" applyAlignment="1" applyProtection="1">
      <alignment horizontal="center" vertical="center"/>
      <protection/>
    </xf>
    <xf numFmtId="0" fontId="12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13" fillId="0" borderId="12" xfId="0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 horizontal="center"/>
    </xf>
    <xf numFmtId="172" fontId="14" fillId="0" borderId="0" xfId="0" applyNumberFormat="1" applyFont="1" applyAlignment="1">
      <alignment vertical="center"/>
    </xf>
    <xf numFmtId="0" fontId="71" fillId="0" borderId="0" xfId="0" applyFont="1" applyBorder="1" applyAlignment="1">
      <alignment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72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shrinkToFit="1"/>
    </xf>
    <xf numFmtId="0" fontId="74" fillId="0" borderId="0" xfId="0" applyFont="1" applyBorder="1" applyAlignment="1">
      <alignment vertical="top" wrapText="1"/>
    </xf>
    <xf numFmtId="177" fontId="75" fillId="0" borderId="0" xfId="0" applyNumberFormat="1" applyFont="1" applyBorder="1" applyAlignment="1">
      <alignment vertical="center" wrapText="1"/>
    </xf>
    <xf numFmtId="177" fontId="75" fillId="0" borderId="0" xfId="0" applyNumberFormat="1" applyFont="1" applyBorder="1" applyAlignment="1">
      <alignment horizontal="left" vertical="center" wrapText="1"/>
    </xf>
    <xf numFmtId="0" fontId="74" fillId="0" borderId="19" xfId="0" applyFont="1" applyBorder="1" applyAlignment="1">
      <alignment horizontal="center" vertical="center" wrapText="1"/>
    </xf>
    <xf numFmtId="49" fontId="74" fillId="0" borderId="19" xfId="0" applyNumberFormat="1" applyFont="1" applyBorder="1" applyAlignment="1">
      <alignment horizontal="center" vertical="top" wrapText="1"/>
    </xf>
    <xf numFmtId="0" fontId="74" fillId="0" borderId="19" xfId="0" applyFont="1" applyBorder="1" applyAlignment="1">
      <alignment horizontal="center" vertical="top" wrapText="1"/>
    </xf>
    <xf numFmtId="178" fontId="74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top"/>
    </xf>
    <xf numFmtId="178" fontId="74" fillId="0" borderId="0" xfId="0" applyNumberFormat="1" applyFont="1" applyBorder="1" applyAlignment="1">
      <alignment horizontal="center" vertical="center" wrapText="1"/>
    </xf>
    <xf numFmtId="178" fontId="74" fillId="0" borderId="0" xfId="0" applyNumberFormat="1" applyFont="1" applyBorder="1" applyAlignment="1">
      <alignment horizontal="center" vertical="center" wrapText="1"/>
    </xf>
    <xf numFmtId="0" fontId="74" fillId="0" borderId="0" xfId="0" applyFont="1" applyBorder="1" applyAlignment="1">
      <alignment horizontal="center" vertical="center" wrapText="1"/>
    </xf>
    <xf numFmtId="49" fontId="74" fillId="0" borderId="0" xfId="0" applyNumberFormat="1" applyFont="1" applyBorder="1" applyAlignment="1">
      <alignment horizontal="center" vertical="top" wrapText="1"/>
    </xf>
    <xf numFmtId="0" fontId="74" fillId="0" borderId="0" xfId="0" applyFont="1" applyBorder="1" applyAlignment="1">
      <alignment horizontal="center" vertical="top" wrapText="1"/>
    </xf>
    <xf numFmtId="49" fontId="17" fillId="0" borderId="0" xfId="0" applyNumberFormat="1" applyFont="1" applyBorder="1" applyAlignment="1">
      <alignment vertical="center"/>
    </xf>
    <xf numFmtId="49" fontId="0" fillId="0" borderId="0" xfId="0" applyNumberFormat="1" applyAlignment="1">
      <alignment horizontal="center"/>
    </xf>
    <xf numFmtId="49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right"/>
    </xf>
    <xf numFmtId="49" fontId="5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Alignment="1">
      <alignment horizontal="center"/>
    </xf>
    <xf numFmtId="49" fontId="4" fillId="0" borderId="0" xfId="0" applyNumberFormat="1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Alignment="1">
      <alignment/>
    </xf>
    <xf numFmtId="2" fontId="0" fillId="0" borderId="16" xfId="0" applyNumberFormat="1" applyFont="1" applyBorder="1" applyAlignment="1">
      <alignment horizontal="center" vertical="center"/>
    </xf>
    <xf numFmtId="0" fontId="0" fillId="34" borderId="0" xfId="0" applyFill="1" applyBorder="1" applyAlignment="1">
      <alignment/>
    </xf>
    <xf numFmtId="2" fontId="0" fillId="35" borderId="16" xfId="0" applyNumberFormat="1" applyFont="1" applyFill="1" applyBorder="1" applyAlignment="1">
      <alignment horizontal="center" vertical="center"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2" fontId="4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 horizontal="left"/>
    </xf>
    <xf numFmtId="2" fontId="4" fillId="0" borderId="0" xfId="0" applyNumberFormat="1" applyFont="1" applyFill="1" applyAlignment="1">
      <alignment horizontal="right"/>
    </xf>
    <xf numFmtId="2" fontId="2" fillId="0" borderId="0" xfId="0" applyNumberFormat="1" applyFont="1" applyFill="1" applyAlignment="1">
      <alignment horizontal="right"/>
    </xf>
    <xf numFmtId="2" fontId="0" fillId="0" borderId="0" xfId="0" applyNumberFormat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70" fillId="33" borderId="0" xfId="0" applyFont="1" applyFill="1" applyBorder="1" applyAlignment="1">
      <alignment horizontal="center" vertical="center"/>
    </xf>
    <xf numFmtId="0" fontId="76" fillId="33" borderId="17" xfId="0" applyFont="1" applyFill="1" applyBorder="1" applyAlignment="1">
      <alignment horizontal="center" vertical="center"/>
    </xf>
    <xf numFmtId="0" fontId="68" fillId="33" borderId="20" xfId="0" applyFont="1" applyFill="1" applyBorder="1" applyAlignment="1">
      <alignment horizontal="center" vertical="center"/>
    </xf>
    <xf numFmtId="0" fontId="67" fillId="0" borderId="21" xfId="0" applyFont="1" applyFill="1" applyBorder="1" applyAlignment="1">
      <alignment vertical="center"/>
    </xf>
    <xf numFmtId="49" fontId="67" fillId="0" borderId="0" xfId="0" applyNumberFormat="1" applyFont="1" applyFill="1" applyBorder="1" applyAlignment="1">
      <alignment vertical="center"/>
    </xf>
    <xf numFmtId="0" fontId="0" fillId="0" borderId="22" xfId="0" applyFill="1" applyBorder="1" applyAlignment="1">
      <alignment/>
    </xf>
    <xf numFmtId="2" fontId="0" fillId="0" borderId="22" xfId="0" applyNumberFormat="1" applyFont="1" applyFill="1" applyBorder="1" applyAlignment="1">
      <alignment horizontal="center" vertical="center"/>
    </xf>
    <xf numFmtId="0" fontId="0" fillId="36" borderId="16" xfId="0" applyFont="1" applyFill="1" applyBorder="1" applyAlignment="1">
      <alignment horizontal="center" vertical="center"/>
    </xf>
    <xf numFmtId="2" fontId="0" fillId="36" borderId="16" xfId="0" applyNumberFormat="1" applyFont="1" applyFill="1" applyBorder="1" applyAlignment="1">
      <alignment horizontal="center" vertical="center"/>
    </xf>
    <xf numFmtId="49" fontId="0" fillId="36" borderId="16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right"/>
    </xf>
    <xf numFmtId="49" fontId="2" fillId="0" borderId="0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left"/>
    </xf>
    <xf numFmtId="49" fontId="18" fillId="0" borderId="0" xfId="0" applyNumberFormat="1" applyFont="1" applyBorder="1" applyAlignment="1">
      <alignment horizontal="center" vertical="center"/>
    </xf>
    <xf numFmtId="49" fontId="4" fillId="0" borderId="23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49" fontId="4" fillId="0" borderId="23" xfId="0" applyNumberFormat="1" applyFont="1" applyFill="1" applyBorder="1" applyAlignment="1">
      <alignment horizontal="center"/>
    </xf>
    <xf numFmtId="174" fontId="4" fillId="0" borderId="0" xfId="0" applyNumberFormat="1" applyFont="1" applyFill="1" applyBorder="1" applyAlignment="1">
      <alignment horizontal="left"/>
    </xf>
    <xf numFmtId="174" fontId="4" fillId="0" borderId="0" xfId="0" applyNumberFormat="1" applyFont="1" applyFill="1" applyAlignment="1">
      <alignment horizontal="left"/>
    </xf>
    <xf numFmtId="172" fontId="16" fillId="0" borderId="0" xfId="0" applyNumberFormat="1" applyFont="1" applyAlignment="1">
      <alignment horizontal="center" vertical="center"/>
    </xf>
    <xf numFmtId="172" fontId="6" fillId="0" borderId="0" xfId="0" applyNumberFormat="1" applyFont="1" applyAlignment="1">
      <alignment horizontal="right"/>
    </xf>
    <xf numFmtId="49" fontId="3" fillId="37" borderId="0" xfId="0" applyNumberFormat="1" applyFont="1" applyFill="1" applyAlignment="1">
      <alignment horizontal="center" vertical="center"/>
    </xf>
    <xf numFmtId="49" fontId="0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19" fillId="0" borderId="0" xfId="0" applyNumberFormat="1" applyFont="1" applyAlignment="1">
      <alignment horizontal="right" vertical="center"/>
    </xf>
    <xf numFmtId="0" fontId="19" fillId="0" borderId="0" xfId="0" applyFont="1" applyAlignment="1">
      <alignment horizontal="right" vertical="center"/>
    </xf>
    <xf numFmtId="174" fontId="73" fillId="0" borderId="16" xfId="0" applyNumberFormat="1" applyFont="1" applyBorder="1" applyAlignment="1">
      <alignment horizontal="center" vertical="center" wrapText="1"/>
    </xf>
    <xf numFmtId="174" fontId="73" fillId="0" borderId="16" xfId="0" applyNumberFormat="1" applyFont="1" applyBorder="1" applyAlignment="1">
      <alignment horizontal="center" vertical="center" shrinkToFit="1"/>
    </xf>
    <xf numFmtId="0" fontId="8" fillId="0" borderId="0" xfId="0" applyFont="1" applyAlignment="1">
      <alignment horizontal="center"/>
    </xf>
    <xf numFmtId="172" fontId="2" fillId="0" borderId="0" xfId="0" applyNumberFormat="1" applyFont="1" applyAlignment="1">
      <alignment horizontal="center" vertical="center"/>
    </xf>
    <xf numFmtId="0" fontId="77" fillId="33" borderId="24" xfId="0" applyFont="1" applyFill="1" applyBorder="1" applyAlignment="1">
      <alignment horizontal="center" vertical="top" wrapText="1"/>
    </xf>
    <xf numFmtId="0" fontId="77" fillId="33" borderId="25" xfId="0" applyFont="1" applyFill="1" applyBorder="1" applyAlignment="1">
      <alignment horizontal="center" vertical="top" wrapText="1"/>
    </xf>
    <xf numFmtId="0" fontId="77" fillId="33" borderId="26" xfId="0" applyFont="1" applyFill="1" applyBorder="1" applyAlignment="1">
      <alignment horizontal="center" vertical="top" wrapText="1"/>
    </xf>
    <xf numFmtId="0" fontId="77" fillId="33" borderId="27" xfId="0" applyFont="1" applyFill="1" applyBorder="1" applyAlignment="1">
      <alignment horizontal="center" vertical="top" wrapText="1"/>
    </xf>
    <xf numFmtId="0" fontId="77" fillId="33" borderId="28" xfId="0" applyFont="1" applyFill="1" applyBorder="1" applyAlignment="1">
      <alignment horizontal="center" vertical="top" wrapText="1"/>
    </xf>
    <xf numFmtId="0" fontId="77" fillId="33" borderId="29" xfId="0" applyFont="1" applyFill="1" applyBorder="1" applyAlignment="1">
      <alignment horizontal="center" vertical="top" wrapText="1"/>
    </xf>
    <xf numFmtId="0" fontId="77" fillId="33" borderId="12" xfId="0" applyFont="1" applyFill="1" applyBorder="1" applyAlignment="1">
      <alignment horizontal="center" vertical="top" wrapText="1"/>
    </xf>
    <xf numFmtId="0" fontId="77" fillId="33" borderId="13" xfId="0" applyFont="1" applyFill="1" applyBorder="1" applyAlignment="1">
      <alignment horizontal="center" vertical="top" wrapText="1"/>
    </xf>
    <xf numFmtId="0" fontId="77" fillId="33" borderId="30" xfId="0" applyFont="1" applyFill="1" applyBorder="1" applyAlignment="1">
      <alignment horizontal="center" vertical="top" wrapText="1"/>
    </xf>
    <xf numFmtId="0" fontId="78" fillId="0" borderId="31" xfId="0" applyFont="1" applyBorder="1" applyAlignment="1">
      <alignment horizontal="center" vertical="center" wrapText="1"/>
    </xf>
    <xf numFmtId="0" fontId="78" fillId="0" borderId="16" xfId="0" applyFont="1" applyBorder="1" applyAlignment="1">
      <alignment horizontal="center" vertical="center" wrapText="1"/>
    </xf>
    <xf numFmtId="174" fontId="73" fillId="0" borderId="32" xfId="0" applyNumberFormat="1" applyFont="1" applyBorder="1" applyAlignment="1">
      <alignment horizontal="center" vertical="center" wrapText="1"/>
    </xf>
    <xf numFmtId="178" fontId="74" fillId="0" borderId="0" xfId="0" applyNumberFormat="1" applyFont="1" applyBorder="1" applyAlignment="1">
      <alignment horizontal="center" vertical="center" wrapText="1"/>
    </xf>
    <xf numFmtId="178" fontId="74" fillId="0" borderId="30" xfId="0" applyNumberFormat="1" applyFont="1" applyBorder="1" applyAlignment="1">
      <alignment horizontal="center" vertical="center" wrapText="1"/>
    </xf>
    <xf numFmtId="178" fontId="74" fillId="0" borderId="18" xfId="0" applyNumberFormat="1" applyFont="1" applyBorder="1" applyAlignment="1">
      <alignment horizontal="center" vertical="center" wrapText="1"/>
    </xf>
    <xf numFmtId="178" fontId="74" fillId="0" borderId="33" xfId="0" applyNumberFormat="1" applyFont="1" applyBorder="1" applyAlignment="1">
      <alignment horizontal="center" vertical="center" wrapText="1"/>
    </xf>
    <xf numFmtId="49" fontId="74" fillId="0" borderId="34" xfId="0" applyNumberFormat="1" applyFont="1" applyBorder="1" applyAlignment="1">
      <alignment horizontal="center" vertical="center" wrapText="1"/>
    </xf>
    <xf numFmtId="49" fontId="74" fillId="0" borderId="35" xfId="0" applyNumberFormat="1" applyFont="1" applyBorder="1" applyAlignment="1">
      <alignment horizontal="center" vertical="center" wrapText="1"/>
    </xf>
    <xf numFmtId="0" fontId="74" fillId="0" borderId="35" xfId="0" applyFont="1" applyBorder="1" applyAlignment="1">
      <alignment horizontal="center" vertical="center" wrapText="1"/>
    </xf>
    <xf numFmtId="2" fontId="74" fillId="0" borderId="36" xfId="0" applyNumberFormat="1" applyFont="1" applyBorder="1" applyAlignment="1">
      <alignment horizontal="center" vertical="top" wrapText="1"/>
    </xf>
    <xf numFmtId="2" fontId="74" fillId="0" borderId="37" xfId="0" applyNumberFormat="1" applyFont="1" applyBorder="1" applyAlignment="1">
      <alignment horizontal="center" vertical="top" wrapText="1"/>
    </xf>
    <xf numFmtId="0" fontId="74" fillId="0" borderId="37" xfId="0" applyFont="1" applyBorder="1" applyAlignment="1">
      <alignment horizontal="center" vertical="top" wrapText="1"/>
    </xf>
    <xf numFmtId="0" fontId="74" fillId="0" borderId="38" xfId="0" applyFont="1" applyBorder="1" applyAlignment="1">
      <alignment horizontal="center" vertical="top" wrapText="1"/>
    </xf>
    <xf numFmtId="177" fontId="75" fillId="0" borderId="34" xfId="0" applyNumberFormat="1" applyFont="1" applyBorder="1" applyAlignment="1">
      <alignment horizontal="center" vertical="center" wrapText="1"/>
    </xf>
    <xf numFmtId="177" fontId="75" fillId="0" borderId="35" xfId="0" applyNumberFormat="1" applyFont="1" applyBorder="1" applyAlignment="1">
      <alignment horizontal="center" vertical="center" wrapText="1"/>
    </xf>
    <xf numFmtId="177" fontId="75" fillId="0" borderId="39" xfId="0" applyNumberFormat="1" applyFont="1" applyBorder="1" applyAlignment="1">
      <alignment horizontal="center" vertical="center" wrapText="1"/>
    </xf>
    <xf numFmtId="177" fontId="74" fillId="0" borderId="40" xfId="0" applyNumberFormat="1" applyFont="1" applyBorder="1" applyAlignment="1">
      <alignment horizontal="center" vertical="center" wrapText="1"/>
    </xf>
    <xf numFmtId="177" fontId="74" fillId="0" borderId="41" xfId="0" applyNumberFormat="1" applyFont="1" applyBorder="1" applyAlignment="1">
      <alignment horizontal="center" vertical="center" wrapText="1"/>
    </xf>
    <xf numFmtId="177" fontId="74" fillId="0" borderId="42" xfId="0" applyNumberFormat="1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top" wrapText="1"/>
    </xf>
    <xf numFmtId="0" fontId="0" fillId="0" borderId="16" xfId="0" applyBorder="1" applyAlignment="1">
      <alignment/>
    </xf>
    <xf numFmtId="0" fontId="74" fillId="0" borderId="16" xfId="0" applyFont="1" applyBorder="1" applyAlignment="1">
      <alignment horizontal="center" vertical="top" wrapText="1"/>
    </xf>
    <xf numFmtId="0" fontId="19" fillId="0" borderId="0" xfId="0" applyNumberFormat="1" applyFont="1" applyAlignment="1">
      <alignment horizontal="right" vertical="center"/>
    </xf>
    <xf numFmtId="49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shrinkToFit="1"/>
    </xf>
    <xf numFmtId="0" fontId="73" fillId="0" borderId="32" xfId="0" applyNumberFormat="1" applyFont="1" applyBorder="1" applyAlignment="1">
      <alignment horizontal="center" vertical="center" wrapText="1"/>
    </xf>
    <xf numFmtId="49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 horizontal="center" wrapText="1"/>
    </xf>
    <xf numFmtId="0" fontId="0" fillId="0" borderId="46" xfId="0" applyBorder="1" applyAlignment="1">
      <alignment horizontal="left" wrapText="1"/>
    </xf>
    <xf numFmtId="0" fontId="0" fillId="0" borderId="46" xfId="0" applyBorder="1" applyAlignment="1">
      <alignment horizontal="right" wrapText="1"/>
    </xf>
    <xf numFmtId="0" fontId="0" fillId="38" borderId="0" xfId="0" applyFill="1" applyAlignment="1">
      <alignment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209550</xdr:colOff>
      <xdr:row>53</xdr:row>
      <xdr:rowOff>161925</xdr:rowOff>
    </xdr:to>
    <xdr:pic>
      <xdr:nvPicPr>
        <xdr:cNvPr id="1" name="Picture 7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002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42</xdr:row>
      <xdr:rowOff>104775</xdr:rowOff>
    </xdr:from>
    <xdr:to>
      <xdr:col>10</xdr:col>
      <xdr:colOff>0</xdr:colOff>
      <xdr:row>44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838200" y="772477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42</xdr:row>
      <xdr:rowOff>104775</xdr:rowOff>
    </xdr:from>
    <xdr:to>
      <xdr:col>10</xdr:col>
      <xdr:colOff>0</xdr:colOff>
      <xdr:row>44</xdr:row>
      <xdr:rowOff>95250</xdr:rowOff>
    </xdr:to>
    <xdr:sp>
      <xdr:nvSpPr>
        <xdr:cNvPr id="1" name="Text Box 23"/>
        <xdr:cNvSpPr txBox="1">
          <a:spLocks noChangeArrowheads="1"/>
        </xdr:cNvSpPr>
      </xdr:nvSpPr>
      <xdr:spPr>
        <a:xfrm>
          <a:off x="838200" y="812482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  <xdr:twoCellAnchor editAs="oneCell">
    <xdr:from>
      <xdr:col>2</xdr:col>
      <xdr:colOff>9525</xdr:colOff>
      <xdr:row>1</xdr:row>
      <xdr:rowOff>0</xdr:rowOff>
    </xdr:from>
    <xdr:to>
      <xdr:col>4</xdr:col>
      <xdr:colOff>419100</xdr:colOff>
      <xdr:row>15</xdr:row>
      <xdr:rowOff>152400</xdr:rowOff>
    </xdr:to>
    <xdr:pic>
      <xdr:nvPicPr>
        <xdr:cNvPr id="2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0"/>
          <a:ext cx="15716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45</xdr:row>
      <xdr:rowOff>104775</xdr:rowOff>
    </xdr:from>
    <xdr:to>
      <xdr:col>10</xdr:col>
      <xdr:colOff>0</xdr:colOff>
      <xdr:row>47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1371600" y="8229600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78"/>
  <sheetViews>
    <sheetView zoomScalePageLayoutView="0" workbookViewId="0" topLeftCell="A1">
      <selection activeCell="K11" sqref="K11"/>
    </sheetView>
  </sheetViews>
  <sheetFormatPr defaultColWidth="11.421875" defaultRowHeight="12.75"/>
  <cols>
    <col min="6" max="6" width="6.7109375" style="5" customWidth="1"/>
    <col min="7" max="7" width="11.421875" style="5" hidden="1" customWidth="1"/>
    <col min="8" max="8" width="6.140625" style="5" hidden="1" customWidth="1"/>
    <col min="9" max="9" width="11.421875" style="5" customWidth="1"/>
    <col min="10" max="10" width="18.57421875" style="5" hidden="1" customWidth="1"/>
    <col min="11" max="11" width="11.421875" style="5" customWidth="1"/>
    <col min="12" max="16384" width="11.421875" style="5" customWidth="1"/>
  </cols>
  <sheetData>
    <row r="1" spans="1:14" ht="12.75">
      <c r="A1" s="157" t="s">
        <v>153</v>
      </c>
      <c r="B1" s="158"/>
      <c r="C1" s="158"/>
      <c r="D1" s="158"/>
      <c r="E1" s="159"/>
      <c r="G1" s="84" t="s">
        <v>150</v>
      </c>
      <c r="I1" s="18" t="s">
        <v>26</v>
      </c>
      <c r="J1" s="85" t="s">
        <v>152</v>
      </c>
      <c r="K1" s="18" t="s">
        <v>27</v>
      </c>
      <c r="L1" s="18" t="s">
        <v>37</v>
      </c>
      <c r="M1" s="86" t="s">
        <v>38</v>
      </c>
      <c r="N1" s="89"/>
    </row>
    <row r="2" spans="1:14" ht="12.75">
      <c r="A2" s="160" t="s">
        <v>154</v>
      </c>
      <c r="B2" s="160"/>
      <c r="C2" s="160" t="s">
        <v>155</v>
      </c>
      <c r="D2" s="160" t="s">
        <v>156</v>
      </c>
      <c r="E2" s="160" t="s">
        <v>157</v>
      </c>
      <c r="G2" s="84" t="s">
        <v>151</v>
      </c>
      <c r="I2" s="17" t="s">
        <v>28</v>
      </c>
      <c r="J2" s="70" t="e">
        <f>_XLL.REDOND.MULT(G3,0.1)</f>
        <v>#VALUE!</v>
      </c>
      <c r="K2" s="70">
        <v>11.7</v>
      </c>
      <c r="L2" s="19"/>
      <c r="M2" s="19"/>
      <c r="N2" s="90"/>
    </row>
    <row r="3" spans="1:14" ht="12.75">
      <c r="A3" s="160">
        <v>4</v>
      </c>
      <c r="B3" s="161"/>
      <c r="C3" s="162" t="s">
        <v>158</v>
      </c>
      <c r="D3" s="162" t="s">
        <v>159</v>
      </c>
      <c r="E3" s="162" t="s">
        <v>160</v>
      </c>
      <c r="G3" s="81" t="e">
        <f>C3*D4/2</f>
        <v>#VALUE!</v>
      </c>
      <c r="I3" s="91" t="s">
        <v>29</v>
      </c>
      <c r="J3" s="92" t="e">
        <f>_XLL.REDOND.MULT(G8,0.1)</f>
        <v>#VALUE!</v>
      </c>
      <c r="K3" s="92">
        <v>4.2</v>
      </c>
      <c r="L3" s="93"/>
      <c r="M3" s="93"/>
      <c r="N3" s="90"/>
    </row>
    <row r="4" spans="1:14" ht="12.75">
      <c r="A4" s="160">
        <v>5</v>
      </c>
      <c r="B4" s="161"/>
      <c r="C4" s="162" t="s">
        <v>161</v>
      </c>
      <c r="D4" s="162" t="s">
        <v>162</v>
      </c>
      <c r="E4" s="162" t="s">
        <v>163</v>
      </c>
      <c r="G4" s="81"/>
      <c r="I4" s="17" t="s">
        <v>30</v>
      </c>
      <c r="J4" s="70" t="e">
        <f>_XLL.REDOND.MULT(G13,0.1)</f>
        <v>#VALUE!</v>
      </c>
      <c r="K4" s="70">
        <v>302</v>
      </c>
      <c r="L4" s="19"/>
      <c r="M4" s="19"/>
      <c r="N4" s="90"/>
    </row>
    <row r="5" spans="1:14" ht="12.75">
      <c r="A5" s="160">
        <v>7</v>
      </c>
      <c r="B5" s="161"/>
      <c r="C5" s="162" t="s">
        <v>161</v>
      </c>
      <c r="D5" s="162" t="s">
        <v>161</v>
      </c>
      <c r="E5" s="162" t="s">
        <v>164</v>
      </c>
      <c r="G5" s="81"/>
      <c r="I5" s="91" t="s">
        <v>31</v>
      </c>
      <c r="J5" s="92" t="e">
        <f>_XLL.REDOND.MULT(G18,0.1)</f>
        <v>#VALUE!</v>
      </c>
      <c r="K5" s="92">
        <v>6.3</v>
      </c>
      <c r="L5" s="93"/>
      <c r="M5" s="93"/>
      <c r="N5" s="90"/>
    </row>
    <row r="6" spans="1:14" ht="12.75">
      <c r="A6" s="157" t="s">
        <v>165</v>
      </c>
      <c r="B6" s="158"/>
      <c r="C6" s="158"/>
      <c r="D6" s="158"/>
      <c r="E6" s="159"/>
      <c r="G6" s="81"/>
      <c r="I6" s="17" t="s">
        <v>32</v>
      </c>
      <c r="J6" s="72" t="e">
        <f>_XLL.REDOND.MULT(G23,0.1)</f>
        <v>#VALUE!</v>
      </c>
      <c r="K6" s="72">
        <v>5.9</v>
      </c>
      <c r="L6" s="19"/>
      <c r="M6" s="19"/>
      <c r="N6" s="90"/>
    </row>
    <row r="7" spans="1:16" ht="12.75" customHeight="1">
      <c r="A7" s="160" t="s">
        <v>154</v>
      </c>
      <c r="B7" s="160"/>
      <c r="C7" s="160" t="s">
        <v>155</v>
      </c>
      <c r="D7" s="160" t="s">
        <v>156</v>
      </c>
      <c r="E7" s="160" t="s">
        <v>157</v>
      </c>
      <c r="G7" s="81"/>
      <c r="I7" s="91" t="s">
        <v>33</v>
      </c>
      <c r="J7" s="92" t="e">
        <f>_XLL.REDOND.MULT(G28,0.1)</f>
        <v>#VALUE!</v>
      </c>
      <c r="K7" s="92">
        <v>9.5</v>
      </c>
      <c r="L7" s="93" t="s">
        <v>235</v>
      </c>
      <c r="M7" s="93"/>
      <c r="N7" s="90"/>
      <c r="O7" s="7"/>
      <c r="P7" s="7"/>
    </row>
    <row r="8" spans="1:16" ht="12.75" customHeight="1">
      <c r="A8" s="160">
        <v>5</v>
      </c>
      <c r="B8" s="161"/>
      <c r="C8" s="162" t="s">
        <v>166</v>
      </c>
      <c r="D8" s="162" t="s">
        <v>167</v>
      </c>
      <c r="E8" s="162" t="s">
        <v>167</v>
      </c>
      <c r="G8" s="81" t="e">
        <f>C8*D9/2</f>
        <v>#VALUE!</v>
      </c>
      <c r="I8" s="17" t="s">
        <v>34</v>
      </c>
      <c r="J8" s="72" t="e">
        <f>_XLL.REDOND.MULT(G33,0.1)</f>
        <v>#VALUE!</v>
      </c>
      <c r="K8" s="72">
        <v>16.9</v>
      </c>
      <c r="L8" s="19"/>
      <c r="M8" s="19"/>
      <c r="N8" s="90"/>
      <c r="O8" s="8"/>
      <c r="P8" s="8"/>
    </row>
    <row r="9" spans="1:16" ht="14.25">
      <c r="A9" s="160">
        <v>1</v>
      </c>
      <c r="B9" s="161"/>
      <c r="C9" s="162" t="s">
        <v>161</v>
      </c>
      <c r="D9" s="162" t="s">
        <v>166</v>
      </c>
      <c r="E9" s="162" t="s">
        <v>168</v>
      </c>
      <c r="G9" s="81"/>
      <c r="I9" s="91" t="s">
        <v>35</v>
      </c>
      <c r="J9" s="92" t="e">
        <f>_XLL.REDOND.MULT(G38,0.1)</f>
        <v>#VALUE!</v>
      </c>
      <c r="K9" s="92">
        <v>8.7</v>
      </c>
      <c r="L9" s="93"/>
      <c r="M9" s="93"/>
      <c r="N9" s="90"/>
      <c r="O9" s="87"/>
      <c r="P9" s="9"/>
    </row>
    <row r="10" spans="1:16" ht="14.25">
      <c r="A10" s="160">
        <v>4</v>
      </c>
      <c r="B10" s="161"/>
      <c r="C10" s="162" t="s">
        <v>161</v>
      </c>
      <c r="D10" s="162" t="s">
        <v>161</v>
      </c>
      <c r="E10" s="162" t="s">
        <v>169</v>
      </c>
      <c r="G10" s="81"/>
      <c r="I10" s="17" t="s">
        <v>36</v>
      </c>
      <c r="J10" s="72" t="e">
        <f>_XLL.REDOND.MULT(G43,0.1)</f>
        <v>#VALUE!</v>
      </c>
      <c r="K10" s="72">
        <v>74.7</v>
      </c>
      <c r="L10" s="19"/>
      <c r="M10" s="19"/>
      <c r="N10" s="90"/>
      <c r="O10" s="88"/>
      <c r="P10" s="11"/>
    </row>
    <row r="11" spans="1:16" ht="14.25">
      <c r="A11" s="157" t="s">
        <v>170</v>
      </c>
      <c r="B11" s="158"/>
      <c r="C11" s="158"/>
      <c r="D11" s="158"/>
      <c r="E11" s="159"/>
      <c r="G11" s="81"/>
      <c r="I11" s="95"/>
      <c r="J11" s="94"/>
      <c r="K11" s="94"/>
      <c r="L11" s="96"/>
      <c r="M11" s="96"/>
      <c r="N11" s="94"/>
      <c r="O11" s="15"/>
      <c r="P11" s="10"/>
    </row>
    <row r="12" spans="1:16" ht="14.25">
      <c r="A12" s="160" t="s">
        <v>154</v>
      </c>
      <c r="B12" s="160"/>
      <c r="C12" s="160" t="s">
        <v>155</v>
      </c>
      <c r="D12" s="160" t="s">
        <v>156</v>
      </c>
      <c r="E12" s="160" t="s">
        <v>157</v>
      </c>
      <c r="G12" s="81"/>
      <c r="I12" s="95"/>
      <c r="J12" s="94"/>
      <c r="K12" s="94"/>
      <c r="L12" s="96"/>
      <c r="M12" s="96"/>
      <c r="N12" s="94"/>
      <c r="O12" s="15"/>
      <c r="P12" s="10"/>
    </row>
    <row r="13" spans="1:16" ht="14.25">
      <c r="A13" s="160">
        <v>8</v>
      </c>
      <c r="B13" s="161"/>
      <c r="C13" s="162" t="s">
        <v>171</v>
      </c>
      <c r="D13" s="162" t="s">
        <v>172</v>
      </c>
      <c r="E13" s="162" t="s">
        <v>173</v>
      </c>
      <c r="G13" s="81" t="e">
        <f>C13*D14/2</f>
        <v>#VALUE!</v>
      </c>
      <c r="I13" s="95"/>
      <c r="J13" s="94"/>
      <c r="K13" s="94"/>
      <c r="L13" s="96"/>
      <c r="M13" s="96"/>
      <c r="N13" s="94"/>
      <c r="O13" s="15"/>
      <c r="P13" s="10"/>
    </row>
    <row r="14" spans="1:16" ht="14.25">
      <c r="A14" s="160">
        <v>2</v>
      </c>
      <c r="B14" s="161"/>
      <c r="C14" s="162" t="s">
        <v>161</v>
      </c>
      <c r="D14" s="162" t="s">
        <v>174</v>
      </c>
      <c r="E14" s="162" t="s">
        <v>159</v>
      </c>
      <c r="G14" s="81"/>
      <c r="I14" s="95"/>
      <c r="J14" s="94"/>
      <c r="K14" s="94"/>
      <c r="L14" s="96"/>
      <c r="M14" s="96"/>
      <c r="N14" s="94"/>
      <c r="O14" s="15"/>
      <c r="P14" s="10"/>
    </row>
    <row r="15" spans="1:16" ht="14.25">
      <c r="A15" s="160">
        <v>5</v>
      </c>
      <c r="B15" s="161"/>
      <c r="C15" s="162" t="s">
        <v>161</v>
      </c>
      <c r="D15" s="162" t="s">
        <v>161</v>
      </c>
      <c r="E15" s="162" t="s">
        <v>175</v>
      </c>
      <c r="G15" s="81"/>
      <c r="I15" s="95"/>
      <c r="J15" s="94"/>
      <c r="K15" s="94"/>
      <c r="L15" s="96"/>
      <c r="M15" s="96"/>
      <c r="N15" s="94"/>
      <c r="O15" s="15"/>
      <c r="P15" s="10"/>
    </row>
    <row r="16" spans="1:16" ht="14.25">
      <c r="A16" s="157" t="s">
        <v>176</v>
      </c>
      <c r="B16" s="158"/>
      <c r="C16" s="158"/>
      <c r="D16" s="158"/>
      <c r="E16" s="159"/>
      <c r="G16" s="81"/>
      <c r="I16" s="95"/>
      <c r="J16" s="94"/>
      <c r="K16" s="94"/>
      <c r="L16" s="96"/>
      <c r="M16" s="96"/>
      <c r="N16" s="94"/>
      <c r="O16" s="15"/>
      <c r="P16" s="10"/>
    </row>
    <row r="17" spans="1:16" ht="14.25">
      <c r="A17" s="160" t="s">
        <v>154</v>
      </c>
      <c r="B17" s="160"/>
      <c r="C17" s="160" t="s">
        <v>155</v>
      </c>
      <c r="D17" s="160" t="s">
        <v>156</v>
      </c>
      <c r="E17" s="160" t="s">
        <v>157</v>
      </c>
      <c r="G17" s="81"/>
      <c r="M17" s="15"/>
      <c r="N17" s="10"/>
      <c r="O17" s="12"/>
      <c r="P17" s="10"/>
    </row>
    <row r="18" spans="1:16" ht="14.25">
      <c r="A18" s="160">
        <v>4</v>
      </c>
      <c r="B18" s="161"/>
      <c r="C18" s="162" t="s">
        <v>159</v>
      </c>
      <c r="D18" s="162" t="s">
        <v>177</v>
      </c>
      <c r="E18" s="162" t="s">
        <v>167</v>
      </c>
      <c r="G18" s="81" t="e">
        <f>C18*D19/2</f>
        <v>#VALUE!</v>
      </c>
      <c r="M18" s="15"/>
      <c r="N18" s="10"/>
      <c r="O18" s="12"/>
      <c r="P18" s="10"/>
    </row>
    <row r="19" spans="1:16" ht="14.25">
      <c r="A19" s="160">
        <v>7</v>
      </c>
      <c r="B19" s="161"/>
      <c r="C19" s="162" t="s">
        <v>161</v>
      </c>
      <c r="D19" s="162" t="s">
        <v>178</v>
      </c>
      <c r="E19" s="162" t="s">
        <v>179</v>
      </c>
      <c r="G19" s="81"/>
      <c r="M19" s="15"/>
      <c r="N19" s="10"/>
      <c r="O19" s="12"/>
      <c r="P19" s="10"/>
    </row>
    <row r="20" spans="1:16" ht="14.25">
      <c r="A20" s="160">
        <v>6</v>
      </c>
      <c r="B20" s="161"/>
      <c r="C20" s="162" t="s">
        <v>161</v>
      </c>
      <c r="D20" s="162" t="s">
        <v>161</v>
      </c>
      <c r="E20" s="162" t="s">
        <v>174</v>
      </c>
      <c r="G20" s="81"/>
      <c r="M20" s="16"/>
      <c r="N20" s="13"/>
      <c r="O20" s="14"/>
      <c r="P20" s="13"/>
    </row>
    <row r="21" spans="1:7" ht="12.75">
      <c r="A21" s="157" t="s">
        <v>180</v>
      </c>
      <c r="B21" s="158"/>
      <c r="C21" s="158"/>
      <c r="D21" s="158"/>
      <c r="E21" s="159"/>
      <c r="G21" s="81"/>
    </row>
    <row r="22" spans="1:7" ht="12.75">
      <c r="A22" s="160" t="s">
        <v>154</v>
      </c>
      <c r="B22" s="160"/>
      <c r="C22" s="160" t="s">
        <v>155</v>
      </c>
      <c r="D22" s="160" t="s">
        <v>156</v>
      </c>
      <c r="E22" s="160" t="s">
        <v>157</v>
      </c>
      <c r="G22" s="81"/>
    </row>
    <row r="23" spans="1:7" ht="12.75">
      <c r="A23" s="160">
        <v>2</v>
      </c>
      <c r="B23" s="161"/>
      <c r="C23" s="162" t="s">
        <v>160</v>
      </c>
      <c r="D23" s="162" t="s">
        <v>167</v>
      </c>
      <c r="E23" s="162" t="s">
        <v>167</v>
      </c>
      <c r="G23" s="81" t="e">
        <f>C23*D24/2</f>
        <v>#VALUE!</v>
      </c>
    </row>
    <row r="24" spans="1:7" ht="12.75">
      <c r="A24" s="160">
        <v>1</v>
      </c>
      <c r="B24" s="161"/>
      <c r="C24" s="162" t="s">
        <v>161</v>
      </c>
      <c r="D24" s="162" t="s">
        <v>181</v>
      </c>
      <c r="E24" s="162" t="s">
        <v>177</v>
      </c>
      <c r="G24" s="81"/>
    </row>
    <row r="25" spans="1:7" ht="12.75">
      <c r="A25" s="160">
        <v>6</v>
      </c>
      <c r="B25" s="161"/>
      <c r="C25" s="162" t="s">
        <v>161</v>
      </c>
      <c r="D25" s="162" t="s">
        <v>161</v>
      </c>
      <c r="E25" s="162" t="s">
        <v>177</v>
      </c>
      <c r="G25" s="81"/>
    </row>
    <row r="26" spans="1:7" ht="12.75">
      <c r="A26" s="157" t="s">
        <v>182</v>
      </c>
      <c r="B26" s="158"/>
      <c r="C26" s="158"/>
      <c r="D26" s="158"/>
      <c r="E26" s="159"/>
      <c r="G26" s="81"/>
    </row>
    <row r="27" spans="1:7" ht="12.75">
      <c r="A27" s="160" t="s">
        <v>154</v>
      </c>
      <c r="B27" s="160"/>
      <c r="C27" s="160" t="s">
        <v>155</v>
      </c>
      <c r="D27" s="160" t="s">
        <v>156</v>
      </c>
      <c r="E27" s="160" t="s">
        <v>157</v>
      </c>
      <c r="G27" s="81"/>
    </row>
    <row r="28" spans="1:7" ht="12.75">
      <c r="A28" s="160">
        <v>4</v>
      </c>
      <c r="B28" s="161"/>
      <c r="C28" s="162" t="s">
        <v>183</v>
      </c>
      <c r="D28" s="162" t="s">
        <v>162</v>
      </c>
      <c r="E28" s="162" t="s">
        <v>163</v>
      </c>
      <c r="G28" s="81" t="e">
        <f>C28*D29/2</f>
        <v>#VALUE!</v>
      </c>
    </row>
    <row r="29" spans="1:7" ht="12.75">
      <c r="A29" s="160">
        <v>5</v>
      </c>
      <c r="B29" s="161"/>
      <c r="C29" s="162" t="s">
        <v>161</v>
      </c>
      <c r="D29" s="162" t="s">
        <v>184</v>
      </c>
      <c r="E29" s="162" t="s">
        <v>185</v>
      </c>
      <c r="G29" s="81"/>
    </row>
    <row r="30" spans="1:7" ht="12.75">
      <c r="A30" s="160">
        <v>3</v>
      </c>
      <c r="B30" s="161"/>
      <c r="C30" s="162" t="s">
        <v>161</v>
      </c>
      <c r="D30" s="162" t="s">
        <v>161</v>
      </c>
      <c r="E30" s="162" t="s">
        <v>186</v>
      </c>
      <c r="G30" s="81"/>
    </row>
    <row r="31" spans="1:7" ht="12.75">
      <c r="A31" s="157" t="s">
        <v>187</v>
      </c>
      <c r="B31" s="158"/>
      <c r="C31" s="158"/>
      <c r="D31" s="158"/>
      <c r="E31" s="159"/>
      <c r="G31" s="81"/>
    </row>
    <row r="32" spans="1:16" ht="12.75">
      <c r="A32" s="160" t="s">
        <v>154</v>
      </c>
      <c r="B32" s="160"/>
      <c r="C32" s="160" t="s">
        <v>155</v>
      </c>
      <c r="D32" s="160" t="s">
        <v>156</v>
      </c>
      <c r="E32" s="160" t="s">
        <v>157</v>
      </c>
      <c r="G32" s="81"/>
      <c r="L32" s="74"/>
      <c r="M32" s="74"/>
      <c r="N32" s="74"/>
      <c r="O32" s="74"/>
      <c r="P32" s="74"/>
    </row>
    <row r="33" spans="1:16" ht="15" customHeight="1">
      <c r="A33" s="160">
        <v>1</v>
      </c>
      <c r="B33" s="161"/>
      <c r="C33" s="162" t="s">
        <v>188</v>
      </c>
      <c r="D33" s="162" t="s">
        <v>189</v>
      </c>
      <c r="E33" s="162" t="s">
        <v>160</v>
      </c>
      <c r="G33" s="81" t="e">
        <f>C33*D34/2</f>
        <v>#VALUE!</v>
      </c>
      <c r="L33" s="74"/>
      <c r="M33" s="74"/>
      <c r="N33" s="74"/>
      <c r="O33" s="74"/>
      <c r="P33" s="74"/>
    </row>
    <row r="34" spans="1:16" ht="12.75">
      <c r="A34" s="160">
        <v>7</v>
      </c>
      <c r="B34" s="161"/>
      <c r="C34" s="162" t="s">
        <v>161</v>
      </c>
      <c r="D34" s="162" t="s">
        <v>190</v>
      </c>
      <c r="E34" s="162" t="s">
        <v>191</v>
      </c>
      <c r="G34" s="81"/>
      <c r="L34" s="74"/>
      <c r="M34" s="74"/>
      <c r="N34" s="74"/>
      <c r="O34" s="74"/>
      <c r="P34" s="74"/>
    </row>
    <row r="35" spans="1:16" ht="12.75">
      <c r="A35" s="160">
        <v>2</v>
      </c>
      <c r="B35" s="161"/>
      <c r="C35" s="162" t="s">
        <v>161</v>
      </c>
      <c r="D35" s="162" t="s">
        <v>161</v>
      </c>
      <c r="E35" s="162" t="s">
        <v>169</v>
      </c>
      <c r="G35" s="81"/>
      <c r="L35" s="74"/>
      <c r="M35" s="74"/>
      <c r="N35" s="74"/>
      <c r="O35" s="74"/>
      <c r="P35" s="74"/>
    </row>
    <row r="36" spans="1:36" s="71" customFormat="1" ht="12.75">
      <c r="A36" s="157" t="s">
        <v>192</v>
      </c>
      <c r="B36" s="158"/>
      <c r="C36" s="158"/>
      <c r="D36" s="158"/>
      <c r="E36" s="159"/>
      <c r="F36" s="74"/>
      <c r="G36" s="82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</row>
    <row r="37" spans="1:36" ht="12.75">
      <c r="A37" s="160" t="s">
        <v>154</v>
      </c>
      <c r="B37" s="160"/>
      <c r="C37" s="160" t="s">
        <v>155</v>
      </c>
      <c r="D37" s="160" t="s">
        <v>156</v>
      </c>
      <c r="E37" s="160" t="s">
        <v>157</v>
      </c>
      <c r="F37" s="74"/>
      <c r="G37" s="82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</row>
    <row r="38" spans="1:36" ht="12.75">
      <c r="A38" s="160">
        <v>5</v>
      </c>
      <c r="B38" s="161"/>
      <c r="C38" s="162" t="s">
        <v>174</v>
      </c>
      <c r="D38" s="162" t="s">
        <v>163</v>
      </c>
      <c r="E38" s="162" t="s">
        <v>168</v>
      </c>
      <c r="F38" s="74"/>
      <c r="G38" s="82" t="e">
        <f>C38*D39/2</f>
        <v>#VALUE!</v>
      </c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</row>
    <row r="39" spans="1:36" ht="12.75">
      <c r="A39" s="160">
        <v>7</v>
      </c>
      <c r="B39" s="161"/>
      <c r="C39" s="162" t="s">
        <v>161</v>
      </c>
      <c r="D39" s="162" t="s">
        <v>193</v>
      </c>
      <c r="E39" s="162" t="s">
        <v>193</v>
      </c>
      <c r="F39" s="74"/>
      <c r="G39" s="82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</row>
    <row r="40" spans="1:36" ht="12.75">
      <c r="A40" s="160">
        <v>4</v>
      </c>
      <c r="B40" s="161"/>
      <c r="C40" s="162" t="s">
        <v>161</v>
      </c>
      <c r="D40" s="162" t="s">
        <v>161</v>
      </c>
      <c r="E40" s="162" t="s">
        <v>194</v>
      </c>
      <c r="F40" s="74"/>
      <c r="G40" s="82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</row>
    <row r="41" spans="1:36" s="71" customFormat="1" ht="12.75">
      <c r="A41" s="157" t="s">
        <v>195</v>
      </c>
      <c r="B41" s="158"/>
      <c r="C41" s="158"/>
      <c r="D41" s="158"/>
      <c r="E41" s="159"/>
      <c r="F41" s="74"/>
      <c r="G41" s="82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</row>
    <row r="42" spans="1:36" ht="12.75">
      <c r="A42" s="160" t="s">
        <v>154</v>
      </c>
      <c r="B42" s="160"/>
      <c r="C42" s="160" t="s">
        <v>155</v>
      </c>
      <c r="D42" s="160" t="s">
        <v>156</v>
      </c>
      <c r="E42" s="160" t="s">
        <v>157</v>
      </c>
      <c r="F42" s="74"/>
      <c r="G42" s="82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</row>
    <row r="43" spans="1:36" ht="12.75">
      <c r="A43" s="160">
        <v>6</v>
      </c>
      <c r="B43" s="161"/>
      <c r="C43" s="162" t="s">
        <v>196</v>
      </c>
      <c r="D43" s="162" t="s">
        <v>197</v>
      </c>
      <c r="E43" s="162" t="s">
        <v>178</v>
      </c>
      <c r="F43" s="74"/>
      <c r="G43" s="82" t="e">
        <f>C43*D44/2</f>
        <v>#VALUE!</v>
      </c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</row>
    <row r="44" spans="1:36" ht="12.75">
      <c r="A44" s="160">
        <v>2</v>
      </c>
      <c r="B44" s="161"/>
      <c r="C44" s="162" t="s">
        <v>161</v>
      </c>
      <c r="D44" s="162" t="s">
        <v>198</v>
      </c>
      <c r="E44" s="162" t="s">
        <v>199</v>
      </c>
      <c r="F44" s="74"/>
      <c r="G44" s="82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</row>
    <row r="45" spans="1:36" ht="12.75">
      <c r="A45" s="160">
        <v>1</v>
      </c>
      <c r="B45" s="161"/>
      <c r="C45" s="162" t="s">
        <v>161</v>
      </c>
      <c r="D45" s="162" t="s">
        <v>161</v>
      </c>
      <c r="E45" s="162" t="s">
        <v>186</v>
      </c>
      <c r="F45" s="74"/>
      <c r="G45" s="82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</row>
    <row r="46" spans="1:36" s="71" customFormat="1" ht="12.75">
      <c r="A46" s="160"/>
      <c r="B46" s="161"/>
      <c r="C46" s="162" t="s">
        <v>161</v>
      </c>
      <c r="D46" s="162" t="s">
        <v>161</v>
      </c>
      <c r="E46" s="162" t="s">
        <v>161</v>
      </c>
      <c r="F46" s="74"/>
      <c r="G46" s="82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</row>
    <row r="47" spans="1:36" ht="12.75">
      <c r="A47" s="163" t="s">
        <v>200</v>
      </c>
      <c r="F47" s="74"/>
      <c r="G47" s="82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</row>
    <row r="48" spans="6:36" ht="12.75">
      <c r="F48" s="74"/>
      <c r="G48" s="82">
        <f>C48*D49/2</f>
        <v>0</v>
      </c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</row>
    <row r="49" spans="6:36" ht="12.75">
      <c r="F49" s="74"/>
      <c r="G49" s="82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</row>
    <row r="50" spans="6:36" ht="12.75">
      <c r="F50" s="74"/>
      <c r="G50" s="82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</row>
    <row r="51" spans="1:36" s="71" customFormat="1" ht="12.75">
      <c r="A51"/>
      <c r="B51"/>
      <c r="C51"/>
      <c r="D51"/>
      <c r="E51"/>
      <c r="F51" s="74"/>
      <c r="G51" s="82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4"/>
      <c r="AI51" s="74"/>
      <c r="AJ51" s="74"/>
    </row>
    <row r="52" spans="6:36" ht="12.75">
      <c r="F52" s="74"/>
      <c r="G52" s="82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</row>
    <row r="53" spans="6:36" ht="12.75">
      <c r="F53" s="74"/>
      <c r="G53" s="82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</row>
    <row r="54" spans="6:36" ht="12.75">
      <c r="F54" s="74"/>
      <c r="G54" s="82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</row>
    <row r="55" spans="6:36" ht="12.75">
      <c r="F55" s="74"/>
      <c r="G55" s="82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</row>
    <row r="56" spans="1:36" s="71" customFormat="1" ht="12.75">
      <c r="A56"/>
      <c r="B56"/>
      <c r="C56"/>
      <c r="D56"/>
      <c r="E56"/>
      <c r="F56" s="74"/>
      <c r="G56" s="82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74"/>
      <c r="AG56" s="74"/>
      <c r="AH56" s="74"/>
      <c r="AI56" s="74"/>
      <c r="AJ56" s="74"/>
    </row>
    <row r="57" spans="6:36" ht="12.75">
      <c r="F57" s="74"/>
      <c r="G57" s="82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74"/>
      <c r="AJ57" s="74"/>
    </row>
    <row r="58" spans="6:36" ht="12.75">
      <c r="F58" s="74"/>
      <c r="G58" s="82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74"/>
      <c r="AI58" s="74"/>
      <c r="AJ58" s="74"/>
    </row>
    <row r="59" spans="6:36" ht="12.75">
      <c r="F59" s="74"/>
      <c r="G59" s="82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</row>
    <row r="60" spans="6:36" ht="12.75">
      <c r="F60" s="74"/>
      <c r="G60" s="82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4"/>
      <c r="AB60" s="74"/>
      <c r="AC60" s="74"/>
      <c r="AD60" s="74"/>
      <c r="AE60" s="74"/>
      <c r="AF60" s="74"/>
      <c r="AG60" s="74"/>
      <c r="AH60" s="74"/>
      <c r="AI60" s="74"/>
      <c r="AJ60" s="74"/>
    </row>
    <row r="61" spans="1:36" s="71" customFormat="1" ht="12.75">
      <c r="A61"/>
      <c r="B61"/>
      <c r="C61"/>
      <c r="D61"/>
      <c r="E61"/>
      <c r="F61" s="74"/>
      <c r="G61" s="82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</row>
    <row r="62" spans="6:36" ht="12.75">
      <c r="F62" s="74"/>
      <c r="G62" s="82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4"/>
      <c r="Z62" s="74"/>
      <c r="AA62" s="74"/>
      <c r="AB62" s="74"/>
      <c r="AC62" s="74"/>
      <c r="AD62" s="74"/>
      <c r="AE62" s="74"/>
      <c r="AF62" s="74"/>
      <c r="AG62" s="74"/>
      <c r="AH62" s="74"/>
      <c r="AI62" s="74"/>
      <c r="AJ62" s="74"/>
    </row>
    <row r="63" spans="6:36" ht="12.75">
      <c r="F63" s="74"/>
      <c r="G63" s="82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  <c r="AA63" s="74"/>
      <c r="AB63" s="74"/>
      <c r="AC63" s="74"/>
      <c r="AD63" s="74"/>
      <c r="AE63" s="74"/>
      <c r="AF63" s="74"/>
      <c r="AG63" s="74"/>
      <c r="AH63" s="74"/>
      <c r="AI63" s="74"/>
      <c r="AJ63" s="74"/>
    </row>
    <row r="64" spans="6:36" ht="12.75">
      <c r="F64" s="74"/>
      <c r="G64" s="82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4"/>
      <c r="AB64" s="74"/>
      <c r="AC64" s="74"/>
      <c r="AD64" s="74"/>
      <c r="AE64" s="74"/>
      <c r="AF64" s="74"/>
      <c r="AG64" s="74"/>
      <c r="AH64" s="74"/>
      <c r="AI64" s="74"/>
      <c r="AJ64" s="74"/>
    </row>
    <row r="65" spans="6:36" ht="12.75">
      <c r="F65" s="74"/>
      <c r="G65" s="82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74"/>
      <c r="AC65" s="74"/>
      <c r="AD65" s="74"/>
      <c r="AE65" s="74"/>
      <c r="AF65" s="74"/>
      <c r="AG65" s="74"/>
      <c r="AH65" s="74"/>
      <c r="AI65" s="74"/>
      <c r="AJ65" s="74"/>
    </row>
    <row r="66" spans="1:36" s="71" customFormat="1" ht="12.75">
      <c r="A66"/>
      <c r="B66"/>
      <c r="C66"/>
      <c r="D66"/>
      <c r="E66"/>
      <c r="F66" s="74"/>
      <c r="G66" s="82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/>
      <c r="AC66" s="74"/>
      <c r="AD66" s="74"/>
      <c r="AE66" s="74"/>
      <c r="AF66" s="74"/>
      <c r="AG66" s="74"/>
      <c r="AH66" s="74"/>
      <c r="AI66" s="74"/>
      <c r="AJ66" s="74"/>
    </row>
    <row r="67" spans="6:36" ht="12.75">
      <c r="F67" s="74"/>
      <c r="G67" s="82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  <c r="AA67" s="74"/>
      <c r="AB67" s="74"/>
      <c r="AC67" s="74"/>
      <c r="AD67" s="74"/>
      <c r="AE67" s="74"/>
      <c r="AF67" s="74"/>
      <c r="AG67" s="74"/>
      <c r="AH67" s="74"/>
      <c r="AI67" s="74"/>
      <c r="AJ67" s="74"/>
    </row>
    <row r="68" spans="6:36" ht="12.75">
      <c r="F68" s="74"/>
      <c r="G68" s="82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  <c r="AA68" s="74"/>
      <c r="AB68" s="74"/>
      <c r="AC68" s="74"/>
      <c r="AD68" s="74"/>
      <c r="AE68" s="74"/>
      <c r="AF68" s="74"/>
      <c r="AG68" s="74"/>
      <c r="AH68" s="74"/>
      <c r="AI68" s="74"/>
      <c r="AJ68" s="74"/>
    </row>
    <row r="69" spans="6:36" ht="12.75">
      <c r="F69" s="74"/>
      <c r="G69" s="82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4"/>
      <c r="Z69" s="74"/>
      <c r="AA69" s="74"/>
      <c r="AB69" s="74"/>
      <c r="AC69" s="74"/>
      <c r="AD69" s="74"/>
      <c r="AE69" s="74"/>
      <c r="AF69" s="74"/>
      <c r="AG69" s="74"/>
      <c r="AH69" s="74"/>
      <c r="AI69" s="74"/>
      <c r="AJ69" s="74"/>
    </row>
    <row r="70" spans="6:36" ht="12.75">
      <c r="F70" s="74"/>
      <c r="G70" s="82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4"/>
      <c r="Z70" s="74"/>
      <c r="AA70" s="74"/>
      <c r="AB70" s="74"/>
      <c r="AC70" s="74"/>
      <c r="AD70" s="74"/>
      <c r="AE70" s="74"/>
      <c r="AF70" s="74"/>
      <c r="AG70" s="74"/>
      <c r="AH70" s="74"/>
      <c r="AI70" s="74"/>
      <c r="AJ70" s="74"/>
    </row>
    <row r="71" spans="1:36" s="71" customFormat="1" ht="12.75">
      <c r="A71"/>
      <c r="B71"/>
      <c r="C71"/>
      <c r="D71"/>
      <c r="E71"/>
      <c r="F71" s="74"/>
      <c r="G71" s="82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  <c r="AA71" s="74"/>
      <c r="AB71" s="74"/>
      <c r="AC71" s="74"/>
      <c r="AD71" s="74"/>
      <c r="AE71" s="74"/>
      <c r="AF71" s="74"/>
      <c r="AG71" s="74"/>
      <c r="AH71" s="74"/>
      <c r="AI71" s="74"/>
      <c r="AJ71" s="74"/>
    </row>
    <row r="72" spans="6:36" ht="12.75">
      <c r="F72" s="74"/>
      <c r="G72" s="82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74"/>
      <c r="V72" s="74"/>
      <c r="W72" s="74"/>
      <c r="X72" s="74"/>
      <c r="Y72" s="74"/>
      <c r="Z72" s="74"/>
      <c r="AA72" s="74"/>
      <c r="AB72" s="74"/>
      <c r="AC72" s="74"/>
      <c r="AD72" s="74"/>
      <c r="AE72" s="74"/>
      <c r="AF72" s="74"/>
      <c r="AG72" s="74"/>
      <c r="AH72" s="74"/>
      <c r="AI72" s="74"/>
      <c r="AJ72" s="74"/>
    </row>
    <row r="73" spans="6:36" ht="12.75">
      <c r="F73" s="74"/>
      <c r="G73" s="82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4"/>
      <c r="AC73" s="74"/>
      <c r="AD73" s="74"/>
      <c r="AE73" s="74"/>
      <c r="AF73" s="74"/>
      <c r="AG73" s="74"/>
      <c r="AH73" s="74"/>
      <c r="AI73" s="74"/>
      <c r="AJ73" s="74"/>
    </row>
    <row r="74" spans="6:36" ht="12.75">
      <c r="F74" s="74"/>
      <c r="G74" s="82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4"/>
      <c r="AA74" s="74"/>
      <c r="AB74" s="74"/>
      <c r="AC74" s="74"/>
      <c r="AD74" s="74"/>
      <c r="AE74" s="74"/>
      <c r="AF74" s="74"/>
      <c r="AG74" s="74"/>
      <c r="AH74" s="74"/>
      <c r="AI74" s="74"/>
      <c r="AJ74" s="74"/>
    </row>
    <row r="75" spans="6:36" ht="12.75">
      <c r="F75" s="74"/>
      <c r="G75" s="82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  <c r="AC75" s="74"/>
      <c r="AD75" s="74"/>
      <c r="AE75" s="74"/>
      <c r="AF75" s="74"/>
      <c r="AG75" s="74"/>
      <c r="AH75" s="74"/>
      <c r="AI75" s="74"/>
      <c r="AJ75" s="74"/>
    </row>
    <row r="76" spans="6:36" ht="12.75">
      <c r="F76" s="73"/>
      <c r="G76" s="83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74"/>
      <c r="U76" s="74"/>
      <c r="V76" s="74"/>
      <c r="W76" s="74"/>
      <c r="X76" s="74"/>
      <c r="Y76" s="74"/>
      <c r="Z76" s="74"/>
      <c r="AA76" s="74"/>
      <c r="AB76" s="74"/>
      <c r="AC76" s="74"/>
      <c r="AD76" s="74"/>
      <c r="AE76" s="74"/>
      <c r="AF76" s="74"/>
      <c r="AG76" s="74"/>
      <c r="AH76" s="74"/>
      <c r="AI76" s="74"/>
      <c r="AJ76" s="74"/>
    </row>
    <row r="77" spans="6:36" ht="12.75">
      <c r="F77" s="73"/>
      <c r="G77" s="83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74"/>
      <c r="V77" s="74"/>
      <c r="W77" s="74"/>
      <c r="X77" s="74"/>
      <c r="Y77" s="74"/>
      <c r="Z77" s="74"/>
      <c r="AA77" s="74"/>
      <c r="AB77" s="74"/>
      <c r="AC77" s="74"/>
      <c r="AD77" s="74"/>
      <c r="AE77" s="74"/>
      <c r="AF77" s="74"/>
      <c r="AG77" s="74"/>
      <c r="AH77" s="74"/>
      <c r="AI77" s="74"/>
      <c r="AJ77" s="74"/>
    </row>
    <row r="78" ht="12.75">
      <c r="F78" s="74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W136"/>
  <sheetViews>
    <sheetView showZeros="0" tabSelected="1" zoomScalePageLayoutView="0" workbookViewId="0" topLeftCell="A52">
      <selection activeCell="L101" sqref="L101:M101"/>
    </sheetView>
  </sheetViews>
  <sheetFormatPr defaultColWidth="11.421875" defaultRowHeight="12.75"/>
  <cols>
    <col min="1" max="1" width="5.7109375" style="3" customWidth="1"/>
    <col min="2" max="2" width="6.8515625" style="3" customWidth="1"/>
    <col min="3" max="3" width="11.28125" style="3" customWidth="1"/>
    <col min="4" max="4" width="7.8515625" style="3" customWidth="1"/>
    <col min="5" max="5" width="7.8515625" style="4" customWidth="1"/>
    <col min="6" max="6" width="7.8515625" style="3" customWidth="1"/>
    <col min="7" max="7" width="10.7109375" style="3" customWidth="1"/>
    <col min="8" max="8" width="5.7109375" style="3" customWidth="1"/>
    <col min="9" max="9" width="6.7109375" style="3" customWidth="1"/>
    <col min="10" max="10" width="11.28125" style="3" customWidth="1"/>
    <col min="11" max="11" width="7.8515625" style="3" customWidth="1"/>
    <col min="12" max="12" width="7.8515625" style="4" customWidth="1"/>
    <col min="13" max="13" width="8.421875" style="3" customWidth="1"/>
  </cols>
  <sheetData>
    <row r="1" spans="4:11" ht="12.75" hidden="1">
      <c r="D1" s="55"/>
      <c r="E1" s="110" t="s">
        <v>99</v>
      </c>
      <c r="F1" s="111"/>
      <c r="G1" s="111"/>
      <c r="H1" s="111"/>
      <c r="I1" s="111"/>
      <c r="J1" s="111"/>
      <c r="K1" s="55"/>
    </row>
    <row r="2" spans="4:11" ht="12.75" hidden="1">
      <c r="D2" s="55"/>
      <c r="E2" s="110" t="s">
        <v>100</v>
      </c>
      <c r="F2" s="111"/>
      <c r="G2" s="111"/>
      <c r="H2" s="111"/>
      <c r="I2" s="111"/>
      <c r="J2" s="111"/>
      <c r="K2" s="55"/>
    </row>
    <row r="3" spans="4:11" ht="12.75" hidden="1">
      <c r="D3" s="55"/>
      <c r="E3" s="110" t="s">
        <v>101</v>
      </c>
      <c r="F3" s="111"/>
      <c r="G3" s="111"/>
      <c r="H3" s="111"/>
      <c r="I3" s="111"/>
      <c r="J3" s="111"/>
      <c r="K3" s="55"/>
    </row>
    <row r="4" spans="4:11" ht="12.75" hidden="1">
      <c r="D4" s="55"/>
      <c r="E4" s="110" t="s">
        <v>102</v>
      </c>
      <c r="F4" s="111"/>
      <c r="G4" s="111"/>
      <c r="H4" s="111"/>
      <c r="I4" s="111"/>
      <c r="J4" s="111"/>
      <c r="K4" s="55"/>
    </row>
    <row r="5" spans="4:11" ht="12.75" hidden="1">
      <c r="D5" s="55"/>
      <c r="E5" s="110" t="s">
        <v>103</v>
      </c>
      <c r="F5" s="111"/>
      <c r="G5" s="111"/>
      <c r="H5" s="111"/>
      <c r="I5" s="111"/>
      <c r="J5" s="111"/>
      <c r="K5" s="55"/>
    </row>
    <row r="6" spans="4:11" ht="12.75" hidden="1">
      <c r="D6" s="55"/>
      <c r="E6" s="110" t="s">
        <v>104</v>
      </c>
      <c r="F6" s="111"/>
      <c r="G6" s="111"/>
      <c r="H6" s="111"/>
      <c r="I6" s="111"/>
      <c r="J6" s="111"/>
      <c r="K6" s="55"/>
    </row>
    <row r="7" spans="4:11" ht="12.75" hidden="1">
      <c r="D7" s="55"/>
      <c r="E7" s="110" t="s">
        <v>105</v>
      </c>
      <c r="F7" s="111"/>
      <c r="G7" s="111"/>
      <c r="H7" s="111"/>
      <c r="I7" s="111"/>
      <c r="J7" s="111"/>
      <c r="K7" s="55"/>
    </row>
    <row r="8" spans="4:11" ht="12.75" hidden="1">
      <c r="D8" s="55"/>
      <c r="E8" s="110" t="s">
        <v>106</v>
      </c>
      <c r="F8" s="111"/>
      <c r="G8" s="111"/>
      <c r="H8" s="111"/>
      <c r="I8" s="111"/>
      <c r="J8" s="111"/>
      <c r="K8" s="55"/>
    </row>
    <row r="9" spans="4:11" ht="12.75" hidden="1">
      <c r="D9" s="55"/>
      <c r="E9" s="110" t="s">
        <v>107</v>
      </c>
      <c r="F9" s="111"/>
      <c r="G9" s="111"/>
      <c r="H9" s="111"/>
      <c r="I9" s="111"/>
      <c r="J9" s="111"/>
      <c r="K9" s="55"/>
    </row>
    <row r="10" spans="4:11" ht="12.75" hidden="1">
      <c r="D10" s="55"/>
      <c r="E10" s="110" t="s">
        <v>108</v>
      </c>
      <c r="F10" s="111"/>
      <c r="G10" s="111"/>
      <c r="H10" s="111"/>
      <c r="I10" s="111"/>
      <c r="J10" s="111"/>
      <c r="K10" s="55"/>
    </row>
    <row r="11" spans="4:11" ht="12.75" hidden="1">
      <c r="D11" s="55"/>
      <c r="E11" s="110" t="s">
        <v>109</v>
      </c>
      <c r="F11" s="111"/>
      <c r="G11" s="111"/>
      <c r="H11" s="111"/>
      <c r="I11" s="111"/>
      <c r="J11" s="111"/>
      <c r="K11" s="55"/>
    </row>
    <row r="12" spans="4:11" ht="12.75" hidden="1">
      <c r="D12" s="55"/>
      <c r="E12" s="110" t="s">
        <v>110</v>
      </c>
      <c r="F12" s="111"/>
      <c r="G12" s="111"/>
      <c r="H12" s="111"/>
      <c r="I12" s="111"/>
      <c r="J12" s="111"/>
      <c r="K12" s="55"/>
    </row>
    <row r="13" spans="4:11" ht="12.75" hidden="1">
      <c r="D13" s="55"/>
      <c r="E13" s="110" t="s">
        <v>111</v>
      </c>
      <c r="F13" s="111"/>
      <c r="G13" s="111"/>
      <c r="H13" s="111"/>
      <c r="I13" s="111"/>
      <c r="J13" s="111"/>
      <c r="K13" s="55"/>
    </row>
    <row r="14" spans="4:11" ht="12.75" hidden="1">
      <c r="D14" s="55"/>
      <c r="E14" s="110" t="s">
        <v>112</v>
      </c>
      <c r="F14" s="111"/>
      <c r="G14" s="111"/>
      <c r="H14" s="111"/>
      <c r="I14" s="111"/>
      <c r="J14" s="111"/>
      <c r="K14" s="55"/>
    </row>
    <row r="15" spans="4:11" ht="12.75" hidden="1">
      <c r="D15" s="55"/>
      <c r="E15" s="110" t="s">
        <v>113</v>
      </c>
      <c r="F15" s="111"/>
      <c r="G15" s="111"/>
      <c r="H15" s="111"/>
      <c r="I15" s="111"/>
      <c r="J15" s="111"/>
      <c r="K15" s="55"/>
    </row>
    <row r="16" spans="4:11" ht="12.75" hidden="1">
      <c r="D16" s="55"/>
      <c r="E16" s="110" t="s">
        <v>114</v>
      </c>
      <c r="F16" s="111"/>
      <c r="G16" s="111"/>
      <c r="H16" s="111"/>
      <c r="I16" s="111"/>
      <c r="J16" s="111"/>
      <c r="K16" s="55"/>
    </row>
    <row r="17" spans="4:11" ht="12.75" hidden="1">
      <c r="D17" s="55"/>
      <c r="E17" s="110" t="s">
        <v>115</v>
      </c>
      <c r="F17" s="111"/>
      <c r="G17" s="111"/>
      <c r="H17" s="111"/>
      <c r="I17" s="111"/>
      <c r="J17" s="111"/>
      <c r="K17" s="55"/>
    </row>
    <row r="18" spans="4:11" ht="12.75" hidden="1">
      <c r="D18" s="55"/>
      <c r="E18" s="110" t="s">
        <v>116</v>
      </c>
      <c r="F18" s="111"/>
      <c r="G18" s="111"/>
      <c r="H18" s="111"/>
      <c r="I18" s="111"/>
      <c r="J18" s="111"/>
      <c r="K18" s="55"/>
    </row>
    <row r="19" spans="4:11" ht="12.75" hidden="1">
      <c r="D19" s="55"/>
      <c r="E19" s="110" t="s">
        <v>117</v>
      </c>
      <c r="F19" s="111"/>
      <c r="G19" s="111"/>
      <c r="H19" s="111"/>
      <c r="I19" s="111"/>
      <c r="J19" s="111"/>
      <c r="K19" s="55"/>
    </row>
    <row r="20" spans="4:11" ht="12.75" hidden="1">
      <c r="D20" s="55"/>
      <c r="E20" s="110" t="s">
        <v>118</v>
      </c>
      <c r="F20" s="111"/>
      <c r="G20" s="111"/>
      <c r="H20" s="111"/>
      <c r="I20" s="111"/>
      <c r="J20" s="111"/>
      <c r="K20" s="55"/>
    </row>
    <row r="21" spans="4:11" ht="12.75" hidden="1">
      <c r="D21" s="55"/>
      <c r="E21" s="110" t="s">
        <v>119</v>
      </c>
      <c r="F21" s="111"/>
      <c r="G21" s="111"/>
      <c r="H21" s="111"/>
      <c r="I21" s="111"/>
      <c r="J21" s="111"/>
      <c r="K21" s="55"/>
    </row>
    <row r="22" spans="4:11" ht="12.75" hidden="1">
      <c r="D22" s="55"/>
      <c r="E22" s="110" t="s">
        <v>120</v>
      </c>
      <c r="F22" s="111"/>
      <c r="G22" s="111"/>
      <c r="H22" s="111"/>
      <c r="I22" s="111"/>
      <c r="J22" s="111"/>
      <c r="K22" s="55"/>
    </row>
    <row r="23" spans="4:11" ht="12.75" hidden="1">
      <c r="D23" s="55"/>
      <c r="E23" s="110" t="s">
        <v>121</v>
      </c>
      <c r="F23" s="111"/>
      <c r="G23" s="111"/>
      <c r="H23" s="111"/>
      <c r="I23" s="111"/>
      <c r="J23" s="111"/>
      <c r="K23" s="55"/>
    </row>
    <row r="24" spans="4:11" ht="12.75" hidden="1">
      <c r="D24" s="55"/>
      <c r="E24" s="110" t="s">
        <v>122</v>
      </c>
      <c r="F24" s="111"/>
      <c r="G24" s="111"/>
      <c r="H24" s="111"/>
      <c r="I24" s="111"/>
      <c r="J24" s="111"/>
      <c r="K24" s="55"/>
    </row>
    <row r="25" spans="4:11" ht="12.75" hidden="1">
      <c r="D25" s="55"/>
      <c r="E25" s="110" t="s">
        <v>123</v>
      </c>
      <c r="F25" s="111"/>
      <c r="G25" s="111"/>
      <c r="H25" s="111"/>
      <c r="I25" s="111"/>
      <c r="J25" s="111"/>
      <c r="K25" s="55"/>
    </row>
    <row r="26" spans="4:11" ht="12.75" hidden="1">
      <c r="D26" s="55"/>
      <c r="E26" s="110" t="s">
        <v>124</v>
      </c>
      <c r="F26" s="111"/>
      <c r="G26" s="111"/>
      <c r="H26" s="111"/>
      <c r="I26" s="111"/>
      <c r="J26" s="111"/>
      <c r="K26" s="55"/>
    </row>
    <row r="27" spans="4:11" ht="12.75" hidden="1">
      <c r="D27" s="55"/>
      <c r="E27" s="110" t="s">
        <v>125</v>
      </c>
      <c r="F27" s="111"/>
      <c r="G27" s="111"/>
      <c r="H27" s="111"/>
      <c r="I27" s="111"/>
      <c r="J27" s="111"/>
      <c r="K27" s="55"/>
    </row>
    <row r="28" spans="4:11" ht="12.75" hidden="1">
      <c r="D28" s="55"/>
      <c r="E28" s="110" t="s">
        <v>126</v>
      </c>
      <c r="F28" s="111"/>
      <c r="G28" s="111"/>
      <c r="H28" s="111"/>
      <c r="I28" s="111"/>
      <c r="J28" s="111"/>
      <c r="K28" s="55"/>
    </row>
    <row r="29" spans="4:11" ht="12.75" hidden="1">
      <c r="D29" s="55"/>
      <c r="E29" s="110" t="s">
        <v>127</v>
      </c>
      <c r="F29" s="111"/>
      <c r="G29" s="111"/>
      <c r="H29" s="111"/>
      <c r="I29" s="111"/>
      <c r="J29" s="111"/>
      <c r="K29" s="55"/>
    </row>
    <row r="30" spans="4:11" ht="12.75" hidden="1">
      <c r="D30" s="55"/>
      <c r="E30" s="110" t="s">
        <v>128</v>
      </c>
      <c r="F30" s="111"/>
      <c r="G30" s="111"/>
      <c r="H30" s="111"/>
      <c r="I30" s="111"/>
      <c r="J30" s="111"/>
      <c r="K30" s="55"/>
    </row>
    <row r="31" spans="4:11" ht="12.75" hidden="1">
      <c r="D31" s="55"/>
      <c r="E31" s="110" t="s">
        <v>129</v>
      </c>
      <c r="F31" s="111"/>
      <c r="G31" s="111"/>
      <c r="H31" s="111"/>
      <c r="I31" s="111"/>
      <c r="J31" s="111"/>
      <c r="K31" s="55"/>
    </row>
    <row r="32" spans="4:11" ht="12.75" hidden="1">
      <c r="D32" s="55"/>
      <c r="E32" s="110" t="s">
        <v>130</v>
      </c>
      <c r="F32" s="111"/>
      <c r="G32" s="111"/>
      <c r="H32" s="111"/>
      <c r="I32" s="111"/>
      <c r="J32" s="111"/>
      <c r="K32" s="55"/>
    </row>
    <row r="33" spans="4:11" ht="12.75" hidden="1">
      <c r="D33" s="55"/>
      <c r="E33" s="110" t="s">
        <v>131</v>
      </c>
      <c r="F33" s="111"/>
      <c r="G33" s="111"/>
      <c r="H33" s="111"/>
      <c r="I33" s="111"/>
      <c r="J33" s="111"/>
      <c r="K33" s="55"/>
    </row>
    <row r="34" spans="4:11" ht="12.75" hidden="1">
      <c r="D34" s="55"/>
      <c r="E34" s="110" t="s">
        <v>132</v>
      </c>
      <c r="F34" s="111"/>
      <c r="G34" s="111"/>
      <c r="H34" s="111"/>
      <c r="I34" s="111"/>
      <c r="J34" s="111"/>
      <c r="K34" s="55"/>
    </row>
    <row r="35" spans="4:11" ht="12.75" hidden="1">
      <c r="D35" s="55"/>
      <c r="E35" s="110" t="s">
        <v>133</v>
      </c>
      <c r="F35" s="111"/>
      <c r="G35" s="111"/>
      <c r="H35" s="111"/>
      <c r="I35" s="111"/>
      <c r="J35" s="111"/>
      <c r="K35" s="55"/>
    </row>
    <row r="36" spans="4:11" ht="12.75" hidden="1">
      <c r="D36" s="55"/>
      <c r="E36" s="110" t="s">
        <v>134</v>
      </c>
      <c r="F36" s="111"/>
      <c r="G36" s="111"/>
      <c r="H36" s="111"/>
      <c r="I36" s="111"/>
      <c r="J36" s="111"/>
      <c r="K36" s="55"/>
    </row>
    <row r="37" spans="4:11" ht="12.75" hidden="1">
      <c r="D37" s="55"/>
      <c r="E37" s="110" t="s">
        <v>135</v>
      </c>
      <c r="F37" s="111"/>
      <c r="G37" s="111"/>
      <c r="H37" s="111"/>
      <c r="I37" s="111"/>
      <c r="J37" s="111"/>
      <c r="K37" s="55"/>
    </row>
    <row r="38" spans="4:11" ht="12.75" hidden="1">
      <c r="D38" s="55"/>
      <c r="E38" s="110" t="s">
        <v>136</v>
      </c>
      <c r="F38" s="111"/>
      <c r="G38" s="111"/>
      <c r="H38" s="111"/>
      <c r="I38" s="111"/>
      <c r="J38" s="111"/>
      <c r="K38" s="55"/>
    </row>
    <row r="39" spans="4:11" ht="12.75" hidden="1">
      <c r="D39" s="55"/>
      <c r="E39" s="110" t="s">
        <v>137</v>
      </c>
      <c r="F39" s="111"/>
      <c r="G39" s="111"/>
      <c r="H39" s="111"/>
      <c r="I39" s="111"/>
      <c r="J39" s="111"/>
      <c r="K39" s="55"/>
    </row>
    <row r="40" spans="4:11" ht="12.75" hidden="1">
      <c r="D40" s="55"/>
      <c r="E40" s="110" t="s">
        <v>138</v>
      </c>
      <c r="F40" s="111"/>
      <c r="G40" s="111"/>
      <c r="H40" s="111"/>
      <c r="I40" s="111"/>
      <c r="J40" s="111"/>
      <c r="K40" s="55"/>
    </row>
    <row r="41" spans="4:11" ht="12.75" hidden="1">
      <c r="D41" s="55"/>
      <c r="E41" s="110" t="s">
        <v>139</v>
      </c>
      <c r="F41" s="111"/>
      <c r="G41" s="111"/>
      <c r="H41" s="111"/>
      <c r="I41" s="111"/>
      <c r="J41" s="111"/>
      <c r="K41" s="55"/>
    </row>
    <row r="42" spans="4:11" ht="12.75" hidden="1">
      <c r="D42" s="55"/>
      <c r="E42" s="110" t="s">
        <v>140</v>
      </c>
      <c r="F42" s="111"/>
      <c r="G42" s="111"/>
      <c r="H42" s="111"/>
      <c r="I42" s="111"/>
      <c r="J42" s="111"/>
      <c r="K42" s="55"/>
    </row>
    <row r="43" spans="4:11" ht="12.75" hidden="1">
      <c r="D43" s="55"/>
      <c r="E43" s="110" t="s">
        <v>141</v>
      </c>
      <c r="F43" s="111"/>
      <c r="G43" s="111"/>
      <c r="H43" s="111"/>
      <c r="I43" s="111"/>
      <c r="J43" s="111"/>
      <c r="K43" s="55"/>
    </row>
    <row r="44" spans="4:11" ht="12.75" hidden="1">
      <c r="D44" s="55"/>
      <c r="E44" s="110" t="s">
        <v>142</v>
      </c>
      <c r="F44" s="111"/>
      <c r="G44" s="111"/>
      <c r="H44" s="111"/>
      <c r="I44" s="111"/>
      <c r="J44" s="111"/>
      <c r="K44" s="55"/>
    </row>
    <row r="45" spans="4:11" ht="12.75" hidden="1">
      <c r="D45" s="55"/>
      <c r="E45" s="110" t="s">
        <v>143</v>
      </c>
      <c r="F45" s="111"/>
      <c r="G45" s="111"/>
      <c r="H45" s="111"/>
      <c r="I45" s="111"/>
      <c r="J45" s="111"/>
      <c r="K45" s="55"/>
    </row>
    <row r="46" spans="4:11" ht="12.75" hidden="1">
      <c r="D46" s="55"/>
      <c r="E46" s="110" t="s">
        <v>144</v>
      </c>
      <c r="F46" s="111"/>
      <c r="G46" s="111"/>
      <c r="H46" s="111"/>
      <c r="I46" s="111"/>
      <c r="J46" s="111"/>
      <c r="K46" s="55"/>
    </row>
    <row r="47" spans="4:11" ht="12.75" hidden="1">
      <c r="D47" s="55"/>
      <c r="E47" s="110" t="s">
        <v>145</v>
      </c>
      <c r="F47" s="111"/>
      <c r="G47" s="111"/>
      <c r="H47" s="111"/>
      <c r="I47" s="111"/>
      <c r="J47" s="111"/>
      <c r="K47" s="55"/>
    </row>
    <row r="48" spans="4:11" ht="12.75" hidden="1">
      <c r="D48" s="55"/>
      <c r="E48" s="110" t="s">
        <v>146</v>
      </c>
      <c r="F48" s="111"/>
      <c r="G48" s="111"/>
      <c r="H48" s="111"/>
      <c r="I48" s="111"/>
      <c r="J48" s="111"/>
      <c r="K48" s="55"/>
    </row>
    <row r="49" spans="4:11" ht="12.75" hidden="1">
      <c r="D49" s="55"/>
      <c r="E49" s="110" t="s">
        <v>147</v>
      </c>
      <c r="F49" s="111"/>
      <c r="G49" s="111"/>
      <c r="H49" s="111"/>
      <c r="I49" s="111"/>
      <c r="J49" s="111"/>
      <c r="K49" s="55"/>
    </row>
    <row r="50" spans="4:11" ht="12.75" hidden="1">
      <c r="D50" s="55"/>
      <c r="E50" s="110" t="s">
        <v>148</v>
      </c>
      <c r="F50" s="111"/>
      <c r="G50" s="111"/>
      <c r="H50" s="111"/>
      <c r="I50" s="111"/>
      <c r="J50" s="111"/>
      <c r="K50" s="55"/>
    </row>
    <row r="51" spans="4:11" ht="12.75" hidden="1">
      <c r="D51" s="55"/>
      <c r="E51" s="110" t="s">
        <v>149</v>
      </c>
      <c r="F51" s="111"/>
      <c r="G51" s="111"/>
      <c r="H51" s="111"/>
      <c r="I51" s="111"/>
      <c r="J51" s="111"/>
      <c r="K51" s="55"/>
    </row>
    <row r="52" spans="4:11" ht="12.75" customHeight="1">
      <c r="D52" s="54"/>
      <c r="E52" s="101" t="s">
        <v>111</v>
      </c>
      <c r="F52" s="101"/>
      <c r="G52" s="101"/>
      <c r="H52" s="101"/>
      <c r="I52" s="101"/>
      <c r="J52" s="101"/>
      <c r="K52" s="54"/>
    </row>
    <row r="53" spans="1:13" ht="18" customHeight="1">
      <c r="A53" s="20"/>
      <c r="B53" s="20"/>
      <c r="C53" s="20"/>
      <c r="D53" s="54"/>
      <c r="E53" s="101"/>
      <c r="F53" s="101"/>
      <c r="G53" s="101"/>
      <c r="H53" s="101"/>
      <c r="I53" s="101"/>
      <c r="J53" s="101"/>
      <c r="K53" s="54"/>
      <c r="L53" s="20"/>
      <c r="M53" s="20"/>
    </row>
    <row r="54" spans="1:13" ht="18" customHeight="1">
      <c r="A54" s="20"/>
      <c r="B54" s="20"/>
      <c r="C54" s="20"/>
      <c r="D54" s="54"/>
      <c r="E54" s="101"/>
      <c r="F54" s="101"/>
      <c r="G54" s="101"/>
      <c r="H54" s="101"/>
      <c r="I54" s="101"/>
      <c r="J54" s="101"/>
      <c r="K54" s="54"/>
      <c r="L54" s="20"/>
      <c r="M54" s="20"/>
    </row>
    <row r="55" spans="1:13" s="3" customFormat="1" ht="18.75" customHeight="1">
      <c r="A55" s="107">
        <v>44740</v>
      </c>
      <c r="B55" s="107"/>
      <c r="C55" s="107"/>
      <c r="D55" s="107"/>
      <c r="E55" s="107"/>
      <c r="F55" s="107"/>
      <c r="G55" s="107"/>
      <c r="H55" s="107"/>
      <c r="I55" s="107"/>
      <c r="J55" s="107"/>
      <c r="K55" s="107"/>
      <c r="L55" s="107"/>
      <c r="M55" s="107"/>
    </row>
    <row r="56" spans="1:15" ht="12.75">
      <c r="A56" s="99" t="s">
        <v>15</v>
      </c>
      <c r="B56" s="99"/>
      <c r="C56" s="99"/>
      <c r="D56" s="99"/>
      <c r="E56" s="66" t="s">
        <v>16</v>
      </c>
      <c r="F56" s="67"/>
      <c r="G56" s="68"/>
      <c r="H56" s="99" t="s">
        <v>15</v>
      </c>
      <c r="I56" s="99"/>
      <c r="J56" s="99"/>
      <c r="K56" s="99"/>
      <c r="L56" s="66" t="s">
        <v>23</v>
      </c>
      <c r="M56" s="67"/>
      <c r="O56" s="2"/>
    </row>
    <row r="57" spans="1:15" ht="12.75">
      <c r="A57" s="100" t="s">
        <v>13</v>
      </c>
      <c r="B57" s="100"/>
      <c r="C57" s="57">
        <f>Info!M2</f>
        <v>0</v>
      </c>
      <c r="D57" s="58" t="s">
        <v>8</v>
      </c>
      <c r="E57" s="106">
        <f>Info!L2</f>
        <v>0</v>
      </c>
      <c r="F57" s="106"/>
      <c r="G57" s="59"/>
      <c r="H57" s="100" t="s">
        <v>13</v>
      </c>
      <c r="I57" s="100"/>
      <c r="J57" s="57">
        <f>Info!M7</f>
        <v>0</v>
      </c>
      <c r="K57" s="58" t="s">
        <v>8</v>
      </c>
      <c r="L57" s="106" t="str">
        <f>Info!L7</f>
        <v>7,8</v>
      </c>
      <c r="M57" s="106"/>
      <c r="O57" s="2"/>
    </row>
    <row r="58" spans="1:15" ht="12.75">
      <c r="A58" s="57"/>
      <c r="B58" s="60"/>
      <c r="C58" s="60"/>
      <c r="D58" s="57" t="s">
        <v>4</v>
      </c>
      <c r="E58" s="57" t="s">
        <v>5</v>
      </c>
      <c r="F58" s="57" t="s">
        <v>6</v>
      </c>
      <c r="G58" s="61"/>
      <c r="H58" s="57"/>
      <c r="I58" s="60"/>
      <c r="J58" s="60"/>
      <c r="K58" s="57" t="s">
        <v>4</v>
      </c>
      <c r="L58" s="57" t="s">
        <v>5</v>
      </c>
      <c r="M58" s="57" t="s">
        <v>6</v>
      </c>
      <c r="O58" s="2"/>
    </row>
    <row r="59" spans="1:15" s="3" customFormat="1" ht="12.75">
      <c r="A59" s="56" t="s">
        <v>0</v>
      </c>
      <c r="B59" s="62">
        <f>Info!A3</f>
        <v>4</v>
      </c>
      <c r="C59" s="63"/>
      <c r="D59" s="76" t="str">
        <f>Info!C3</f>
        <v> 6.00   </v>
      </c>
      <c r="E59" s="76" t="str">
        <f>Info!D3</f>
        <v> 3.50   </v>
      </c>
      <c r="F59" s="76" t="str">
        <f>Info!E3</f>
        <v> 2.70   </v>
      </c>
      <c r="G59" s="61"/>
      <c r="H59" s="56" t="s">
        <v>0</v>
      </c>
      <c r="I59" s="62">
        <f>Info!A28</f>
        <v>4</v>
      </c>
      <c r="J59" s="63"/>
      <c r="K59" s="76" t="str">
        <f>Info!C28</f>
        <v> 8.60   </v>
      </c>
      <c r="L59" s="76" t="str">
        <f>Info!D28</f>
        <v> 3.90   </v>
      </c>
      <c r="M59" s="76" t="str">
        <f>Info!E28</f>
        <v> 3.20   </v>
      </c>
      <c r="O59" s="2"/>
    </row>
    <row r="60" spans="1:15" s="3" customFormat="1" ht="12.75">
      <c r="A60" s="56" t="s">
        <v>1</v>
      </c>
      <c r="B60" s="62">
        <f>Info!A4</f>
        <v>5</v>
      </c>
      <c r="C60" s="63"/>
      <c r="D60" s="77" t="str">
        <f>Info!C4</f>
        <v>     </v>
      </c>
      <c r="E60" s="76" t="str">
        <f>Info!D4</f>
        <v> 3.90   </v>
      </c>
      <c r="F60" s="76" t="str">
        <f>Info!E4</f>
        <v> 3.20   </v>
      </c>
      <c r="G60" s="61"/>
      <c r="H60" s="56" t="s">
        <v>1</v>
      </c>
      <c r="I60" s="62">
        <f>Info!A29</f>
        <v>5</v>
      </c>
      <c r="J60" s="63"/>
      <c r="K60" s="77"/>
      <c r="L60" s="76" t="str">
        <f>Info!D29</f>
        <v> 2.20   </v>
      </c>
      <c r="M60" s="76" t="str">
        <f>Info!E29</f>
        <v> 2.30   </v>
      </c>
      <c r="O60" s="2"/>
    </row>
    <row r="61" spans="1:15" s="3" customFormat="1" ht="12.75">
      <c r="A61" s="56" t="s">
        <v>2</v>
      </c>
      <c r="B61" s="62">
        <f>Info!A5</f>
        <v>7</v>
      </c>
      <c r="C61" s="63"/>
      <c r="D61" s="77" t="str">
        <f>Info!C5</f>
        <v>     </v>
      </c>
      <c r="E61" s="77" t="str">
        <f>Info!D5</f>
        <v>     </v>
      </c>
      <c r="F61" s="76" t="str">
        <f>Info!E5</f>
        <v> 5.30   </v>
      </c>
      <c r="G61" s="61"/>
      <c r="H61" s="56" t="s">
        <v>2</v>
      </c>
      <c r="I61" s="62">
        <f>Info!A30</f>
        <v>3</v>
      </c>
      <c r="J61" s="63"/>
      <c r="K61" s="77"/>
      <c r="L61" s="76"/>
      <c r="M61" s="76" t="str">
        <f>Info!E30</f>
        <v> 4.10   </v>
      </c>
      <c r="O61" s="2"/>
    </row>
    <row r="62" spans="1:15" ht="12.75">
      <c r="A62" s="100" t="s">
        <v>9</v>
      </c>
      <c r="B62" s="100"/>
      <c r="C62" s="57" t="s">
        <v>201</v>
      </c>
      <c r="D62" s="78"/>
      <c r="E62" s="75"/>
      <c r="F62" s="79"/>
      <c r="G62" s="61"/>
      <c r="H62" s="100" t="s">
        <v>9</v>
      </c>
      <c r="I62" s="100"/>
      <c r="J62" s="57" t="s">
        <v>218</v>
      </c>
      <c r="K62" s="56"/>
      <c r="L62" s="57"/>
      <c r="M62" s="58"/>
      <c r="O62" s="2"/>
    </row>
    <row r="63" spans="1:15" ht="12.75">
      <c r="A63" s="100" t="s">
        <v>7</v>
      </c>
      <c r="B63" s="100"/>
      <c r="C63" s="75">
        <f>Info!K2</f>
        <v>11.7</v>
      </c>
      <c r="D63" s="57"/>
      <c r="E63" s="64"/>
      <c r="F63" s="65"/>
      <c r="G63" s="61"/>
      <c r="H63" s="100" t="s">
        <v>7</v>
      </c>
      <c r="I63" s="100"/>
      <c r="J63" s="75">
        <f>Info!K7</f>
        <v>9.5</v>
      </c>
      <c r="K63" s="57" t="s">
        <v>10</v>
      </c>
      <c r="L63" s="64" t="s">
        <v>222</v>
      </c>
      <c r="M63" s="65"/>
      <c r="O63" s="2"/>
    </row>
    <row r="64" spans="1:23" ht="12.75">
      <c r="A64" s="100" t="s">
        <v>11</v>
      </c>
      <c r="B64" s="100"/>
      <c r="C64" s="57" t="s">
        <v>202</v>
      </c>
      <c r="D64" s="57"/>
      <c r="E64" s="64"/>
      <c r="F64" s="65"/>
      <c r="G64" s="61"/>
      <c r="H64" s="100" t="s">
        <v>11</v>
      </c>
      <c r="I64" s="100"/>
      <c r="J64" s="57" t="s">
        <v>219</v>
      </c>
      <c r="K64" s="57"/>
      <c r="L64" s="64"/>
      <c r="M64" s="65"/>
      <c r="O64" s="2"/>
      <c r="S64" s="108"/>
      <c r="T64" s="108"/>
      <c r="U64" s="108"/>
      <c r="V64" s="108"/>
      <c r="W64" s="108"/>
    </row>
    <row r="65" spans="1:15" ht="12.75">
      <c r="A65" s="102"/>
      <c r="B65" s="102"/>
      <c r="C65" s="104"/>
      <c r="D65" s="104"/>
      <c r="E65" s="104"/>
      <c r="F65" s="104"/>
      <c r="G65" s="61"/>
      <c r="H65" s="102" t="s">
        <v>12</v>
      </c>
      <c r="I65" s="102"/>
      <c r="J65" s="104" t="s">
        <v>220</v>
      </c>
      <c r="K65" s="104"/>
      <c r="L65" s="104" t="s">
        <v>221</v>
      </c>
      <c r="M65" s="104"/>
      <c r="O65" s="2"/>
    </row>
    <row r="66" spans="1:15" ht="12.75">
      <c r="A66" s="56"/>
      <c r="B66" s="56"/>
      <c r="C66" s="57"/>
      <c r="D66" s="57"/>
      <c r="E66" s="57"/>
      <c r="F66" s="57"/>
      <c r="G66" s="61"/>
      <c r="O66" s="2"/>
    </row>
    <row r="67" spans="1:15" ht="12.75">
      <c r="A67" s="56"/>
      <c r="B67" s="56"/>
      <c r="C67" s="57"/>
      <c r="D67" s="57"/>
      <c r="E67" s="57"/>
      <c r="F67" s="57"/>
      <c r="G67" s="61"/>
      <c r="O67" s="2"/>
    </row>
    <row r="68" spans="1:15" ht="12.75">
      <c r="A68" s="99" t="s">
        <v>15</v>
      </c>
      <c r="B68" s="99"/>
      <c r="C68" s="99"/>
      <c r="D68" s="99"/>
      <c r="E68" s="66" t="s">
        <v>19</v>
      </c>
      <c r="F68" s="67"/>
      <c r="G68" s="68"/>
      <c r="H68" s="99" t="s">
        <v>15</v>
      </c>
      <c r="I68" s="99"/>
      <c r="J68" s="99"/>
      <c r="K68" s="99"/>
      <c r="L68" s="66" t="s">
        <v>17</v>
      </c>
      <c r="M68" s="67"/>
      <c r="O68" s="2"/>
    </row>
    <row r="69" spans="1:15" ht="12.75">
      <c r="A69" s="100" t="s">
        <v>13</v>
      </c>
      <c r="B69" s="100"/>
      <c r="C69" s="57">
        <f>Info!M3</f>
        <v>0</v>
      </c>
      <c r="D69" s="58" t="s">
        <v>8</v>
      </c>
      <c r="E69" s="106">
        <f>Info!L3</f>
        <v>0</v>
      </c>
      <c r="F69" s="106"/>
      <c r="G69" s="59"/>
      <c r="H69" s="100" t="s">
        <v>13</v>
      </c>
      <c r="I69" s="100"/>
      <c r="J69" s="57">
        <f>Info!M8</f>
        <v>0</v>
      </c>
      <c r="K69" s="58" t="s">
        <v>8</v>
      </c>
      <c r="L69" s="106">
        <f>Info!L8</f>
        <v>0</v>
      </c>
      <c r="M69" s="106"/>
      <c r="O69" s="2"/>
    </row>
    <row r="70" spans="1:15" ht="12.75">
      <c r="A70" s="57"/>
      <c r="B70" s="60"/>
      <c r="C70" s="60"/>
      <c r="D70" s="57" t="s">
        <v>4</v>
      </c>
      <c r="E70" s="57" t="s">
        <v>5</v>
      </c>
      <c r="F70" s="57" t="s">
        <v>6</v>
      </c>
      <c r="G70" s="61"/>
      <c r="H70" s="57"/>
      <c r="I70" s="60"/>
      <c r="J70" s="60"/>
      <c r="K70" s="57" t="s">
        <v>4</v>
      </c>
      <c r="L70" s="57" t="s">
        <v>5</v>
      </c>
      <c r="M70" s="57" t="s">
        <v>6</v>
      </c>
      <c r="O70" s="2"/>
    </row>
    <row r="71" spans="1:15" s="3" customFormat="1" ht="12.75">
      <c r="A71" s="56" t="s">
        <v>0</v>
      </c>
      <c r="B71" s="62">
        <f>Info!A8</f>
        <v>5</v>
      </c>
      <c r="C71" s="63"/>
      <c r="D71" s="76" t="str">
        <f>Info!C8</f>
        <v> 2.90   </v>
      </c>
      <c r="E71" s="76" t="str">
        <f>Info!D8</f>
        <v> 2.10   </v>
      </c>
      <c r="F71" s="76" t="str">
        <f>Info!E8</f>
        <v> 2.10   </v>
      </c>
      <c r="G71" s="61"/>
      <c r="H71" s="56" t="s">
        <v>0</v>
      </c>
      <c r="I71" s="62">
        <f>Info!A33</f>
        <v>1</v>
      </c>
      <c r="J71" s="63"/>
      <c r="K71" s="76" t="str">
        <f>Info!C33</f>
        <v> 6.90   </v>
      </c>
      <c r="L71" s="76" t="str">
        <f>Info!D33</f>
        <v> 5.20   </v>
      </c>
      <c r="M71" s="76" t="str">
        <f>Info!E33</f>
        <v> 2.70   </v>
      </c>
      <c r="O71" s="2"/>
    </row>
    <row r="72" spans="1:15" s="3" customFormat="1" ht="12.75">
      <c r="A72" s="56" t="s">
        <v>1</v>
      </c>
      <c r="B72" s="62">
        <f>Info!A9</f>
        <v>1</v>
      </c>
      <c r="C72" s="63"/>
      <c r="D72" s="77" t="str">
        <f>Info!C9</f>
        <v>     </v>
      </c>
      <c r="E72" s="76" t="str">
        <f>Info!D9</f>
        <v> 2.90   </v>
      </c>
      <c r="F72" s="76" t="str">
        <f>Info!E9</f>
        <v> 2.60   </v>
      </c>
      <c r="G72" s="61"/>
      <c r="H72" s="56" t="s">
        <v>1</v>
      </c>
      <c r="I72" s="62">
        <f>Info!A34</f>
        <v>7</v>
      </c>
      <c r="J72" s="63"/>
      <c r="K72" s="77"/>
      <c r="L72" s="76" t="str">
        <f>Info!D34</f>
        <v> 4.90   </v>
      </c>
      <c r="M72" s="76" t="str">
        <f>Info!E34</f>
        <v> 3.80   </v>
      </c>
      <c r="O72" s="2"/>
    </row>
    <row r="73" spans="1:15" s="3" customFormat="1" ht="12.75">
      <c r="A73" s="56" t="s">
        <v>2</v>
      </c>
      <c r="B73" s="62">
        <f>Info!A10</f>
        <v>4</v>
      </c>
      <c r="C73" s="63"/>
      <c r="D73" s="77" t="str">
        <f>Info!C10</f>
        <v>     </v>
      </c>
      <c r="E73" s="77" t="str">
        <f>Info!D10</f>
        <v>     </v>
      </c>
      <c r="F73" s="76" t="str">
        <f>Info!E10</f>
        <v> 2.40   </v>
      </c>
      <c r="G73" s="61"/>
      <c r="H73" s="56" t="s">
        <v>2</v>
      </c>
      <c r="I73" s="62">
        <f>Info!A35</f>
        <v>2</v>
      </c>
      <c r="J73" s="63"/>
      <c r="K73" s="77"/>
      <c r="L73" s="77"/>
      <c r="M73" s="76" t="str">
        <f>Info!E35</f>
        <v> 2.40   </v>
      </c>
      <c r="O73" s="2"/>
    </row>
    <row r="74" spans="1:15" ht="12.75">
      <c r="A74" s="100" t="s">
        <v>9</v>
      </c>
      <c r="B74" s="100"/>
      <c r="C74" s="57" t="s">
        <v>203</v>
      </c>
      <c r="D74" s="57" t="s">
        <v>14</v>
      </c>
      <c r="E74" s="57" t="s">
        <v>207</v>
      </c>
      <c r="F74" s="58"/>
      <c r="G74" s="61"/>
      <c r="H74" s="100" t="s">
        <v>9</v>
      </c>
      <c r="I74" s="100"/>
      <c r="J74" s="57" t="s">
        <v>223</v>
      </c>
      <c r="K74" s="56"/>
      <c r="L74" s="57"/>
      <c r="M74" s="58"/>
      <c r="O74" s="2"/>
    </row>
    <row r="75" spans="1:15" ht="12.75">
      <c r="A75" s="100" t="s">
        <v>7</v>
      </c>
      <c r="B75" s="100"/>
      <c r="C75" s="75">
        <f>Info!K3</f>
        <v>4.2</v>
      </c>
      <c r="D75" s="57"/>
      <c r="E75" s="64"/>
      <c r="F75" s="65"/>
      <c r="G75" s="61"/>
      <c r="H75" s="100" t="s">
        <v>7</v>
      </c>
      <c r="I75" s="100"/>
      <c r="J75" s="75">
        <f>Info!K8</f>
        <v>16.9</v>
      </c>
      <c r="K75" s="57"/>
      <c r="L75" s="64"/>
      <c r="M75" s="65"/>
      <c r="O75" s="2"/>
    </row>
    <row r="76" spans="1:15" ht="12.75">
      <c r="A76" s="100" t="s">
        <v>11</v>
      </c>
      <c r="B76" s="100"/>
      <c r="C76" s="57" t="s">
        <v>204</v>
      </c>
      <c r="D76" s="57"/>
      <c r="E76" s="64"/>
      <c r="F76" s="65"/>
      <c r="G76" s="61"/>
      <c r="H76" s="100" t="s">
        <v>11</v>
      </c>
      <c r="I76" s="100"/>
      <c r="J76" s="57" t="s">
        <v>224</v>
      </c>
      <c r="K76" s="57"/>
      <c r="L76" s="64"/>
      <c r="M76" s="65"/>
      <c r="O76" s="2"/>
    </row>
    <row r="77" spans="1:13" ht="12.75">
      <c r="A77" s="102" t="s">
        <v>12</v>
      </c>
      <c r="B77" s="102"/>
      <c r="C77" s="104" t="s">
        <v>205</v>
      </c>
      <c r="D77" s="104"/>
      <c r="E77" s="104" t="s">
        <v>206</v>
      </c>
      <c r="F77" s="104"/>
      <c r="G77" s="61"/>
      <c r="H77" s="102"/>
      <c r="I77" s="102"/>
      <c r="J77" s="104"/>
      <c r="K77" s="104"/>
      <c r="L77" s="104"/>
      <c r="M77" s="104"/>
    </row>
    <row r="78" spans="1:13" ht="12.75">
      <c r="A78" s="56"/>
      <c r="B78" s="56"/>
      <c r="C78" s="57"/>
      <c r="D78" s="57"/>
      <c r="E78" s="57"/>
      <c r="F78" s="57"/>
      <c r="G78" s="61"/>
      <c r="H78" s="56"/>
      <c r="I78" s="56"/>
      <c r="J78" s="57"/>
      <c r="K78" s="57"/>
      <c r="L78" s="57"/>
      <c r="M78" s="57"/>
    </row>
    <row r="79" spans="1:13" ht="12.75">
      <c r="A79" s="56"/>
      <c r="B79" s="56"/>
      <c r="C79" s="57"/>
      <c r="D79" s="57"/>
      <c r="E79" s="57"/>
      <c r="F79" s="57"/>
      <c r="G79" s="61"/>
      <c r="H79" s="56"/>
      <c r="I79" s="56"/>
      <c r="J79" s="57"/>
      <c r="K79" s="57"/>
      <c r="L79" s="57"/>
      <c r="M79" s="57"/>
    </row>
    <row r="80" spans="1:13" ht="12.75">
      <c r="A80" s="99" t="s">
        <v>15</v>
      </c>
      <c r="B80" s="99"/>
      <c r="C80" s="99"/>
      <c r="D80" s="99"/>
      <c r="E80" s="66" t="s">
        <v>20</v>
      </c>
      <c r="F80" s="67"/>
      <c r="G80" s="68"/>
      <c r="H80" s="99" t="s">
        <v>15</v>
      </c>
      <c r="I80" s="99"/>
      <c r="J80" s="99"/>
      <c r="K80" s="99"/>
      <c r="L80" s="66" t="s">
        <v>24</v>
      </c>
      <c r="M80" s="67"/>
    </row>
    <row r="81" spans="1:13" ht="12.75">
      <c r="A81" s="100" t="s">
        <v>13</v>
      </c>
      <c r="B81" s="100"/>
      <c r="C81" s="57">
        <f>Info!M4</f>
        <v>0</v>
      </c>
      <c r="D81" s="58" t="s">
        <v>8</v>
      </c>
      <c r="E81" s="106">
        <f>Info!L4</f>
        <v>0</v>
      </c>
      <c r="F81" s="106"/>
      <c r="G81" s="59"/>
      <c r="H81" s="100" t="s">
        <v>13</v>
      </c>
      <c r="I81" s="100"/>
      <c r="J81" s="57">
        <f>Info!M9</f>
        <v>0</v>
      </c>
      <c r="K81" s="58" t="s">
        <v>8</v>
      </c>
      <c r="L81" s="106">
        <f>Info!L9</f>
        <v>0</v>
      </c>
      <c r="M81" s="106"/>
    </row>
    <row r="82" spans="1:13" ht="12.75">
      <c r="A82" s="57"/>
      <c r="B82" s="60"/>
      <c r="C82" s="60"/>
      <c r="D82" s="57" t="s">
        <v>4</v>
      </c>
      <c r="E82" s="57" t="s">
        <v>5</v>
      </c>
      <c r="F82" s="57" t="s">
        <v>6</v>
      </c>
      <c r="G82" s="61"/>
      <c r="H82" s="57"/>
      <c r="I82" s="60"/>
      <c r="J82" s="60"/>
      <c r="K82" s="57" t="s">
        <v>4</v>
      </c>
      <c r="L82" s="57" t="s">
        <v>5</v>
      </c>
      <c r="M82" s="57" t="s">
        <v>6</v>
      </c>
    </row>
    <row r="83" spans="1:13" s="3" customFormat="1" ht="12.75">
      <c r="A83" s="56" t="s">
        <v>0</v>
      </c>
      <c r="B83" s="62">
        <f>Info!A13</f>
        <v>8</v>
      </c>
      <c r="C83" s="63"/>
      <c r="D83" s="76" t="str">
        <f>Info!C13</f>
        <v> 152.50   </v>
      </c>
      <c r="E83" s="76" t="str">
        <f>Info!D13</f>
        <v> 34.40   </v>
      </c>
      <c r="F83" s="76" t="str">
        <f>Info!E13</f>
        <v> 10.20   </v>
      </c>
      <c r="G83" s="61"/>
      <c r="H83" s="56" t="s">
        <v>0</v>
      </c>
      <c r="I83" s="62">
        <f>Info!A38</f>
        <v>5</v>
      </c>
      <c r="J83" s="63"/>
      <c r="K83" s="76" t="str">
        <f>Info!C38</f>
        <v> 5.10   </v>
      </c>
      <c r="L83" s="76" t="str">
        <f>Info!D38</f>
        <v> 3.20   </v>
      </c>
      <c r="M83" s="76" t="str">
        <f>Info!E38</f>
        <v> 2.60   </v>
      </c>
    </row>
    <row r="84" spans="1:13" s="3" customFormat="1" ht="12.75">
      <c r="A84" s="56" t="s">
        <v>1</v>
      </c>
      <c r="B84" s="62">
        <f>Info!A14</f>
        <v>2</v>
      </c>
      <c r="C84" s="63"/>
      <c r="D84" s="77"/>
      <c r="E84" s="76" t="str">
        <f>Info!D14</f>
        <v> 5.10   </v>
      </c>
      <c r="F84" s="76" t="str">
        <f>Info!E14</f>
        <v> 3.50   </v>
      </c>
      <c r="G84" s="61"/>
      <c r="H84" s="56" t="s">
        <v>1</v>
      </c>
      <c r="I84" s="62">
        <f>Info!A39</f>
        <v>7</v>
      </c>
      <c r="J84" s="63"/>
      <c r="K84" s="77"/>
      <c r="L84" s="76" t="str">
        <f>Info!D39</f>
        <v> 3.40   </v>
      </c>
      <c r="M84" s="76" t="str">
        <f>Info!E39</f>
        <v> 3.40   </v>
      </c>
    </row>
    <row r="85" spans="1:13" s="3" customFormat="1" ht="12.75">
      <c r="A85" s="56" t="s">
        <v>2</v>
      </c>
      <c r="B85" s="62">
        <f>Info!A15</f>
        <v>5</v>
      </c>
      <c r="C85" s="63"/>
      <c r="D85" s="77"/>
      <c r="E85" s="77"/>
      <c r="F85" s="76" t="str">
        <f>Info!E15</f>
        <v> 11.00   </v>
      </c>
      <c r="G85" s="61"/>
      <c r="H85" s="56" t="s">
        <v>2</v>
      </c>
      <c r="I85" s="62">
        <f>Info!A40</f>
        <v>4</v>
      </c>
      <c r="J85" s="63"/>
      <c r="K85" s="77"/>
      <c r="L85" s="77"/>
      <c r="M85" s="76" t="str">
        <f>Info!E40</f>
        <v> 5.40   </v>
      </c>
    </row>
    <row r="86" spans="1:13" ht="12.75">
      <c r="A86" s="100" t="s">
        <v>9</v>
      </c>
      <c r="B86" s="100"/>
      <c r="C86" s="57" t="s">
        <v>209</v>
      </c>
      <c r="D86" s="56"/>
      <c r="E86" s="57"/>
      <c r="F86" s="58"/>
      <c r="G86" s="61"/>
      <c r="H86" s="100" t="s">
        <v>9</v>
      </c>
      <c r="I86" s="100"/>
      <c r="J86" s="57" t="s">
        <v>225</v>
      </c>
      <c r="K86" s="78"/>
      <c r="L86" s="64"/>
      <c r="M86" s="80"/>
    </row>
    <row r="87" spans="1:13" ht="12.75">
      <c r="A87" s="100" t="s">
        <v>7</v>
      </c>
      <c r="B87" s="100"/>
      <c r="C87" s="75">
        <f>Info!K4</f>
        <v>302</v>
      </c>
      <c r="D87" s="57"/>
      <c r="E87" s="64"/>
      <c r="F87" s="65"/>
      <c r="G87" s="61"/>
      <c r="H87" s="100" t="s">
        <v>7</v>
      </c>
      <c r="I87" s="100"/>
      <c r="J87" s="75">
        <f>Info!K9</f>
        <v>8.7</v>
      </c>
      <c r="K87" s="57"/>
      <c r="L87" s="64"/>
      <c r="M87" s="65"/>
    </row>
    <row r="88" spans="1:13" ht="12.75">
      <c r="A88" s="100" t="s">
        <v>11</v>
      </c>
      <c r="B88" s="100"/>
      <c r="C88" s="57" t="s">
        <v>208</v>
      </c>
      <c r="D88" s="57"/>
      <c r="E88" s="64"/>
      <c r="F88" s="65"/>
      <c r="G88" s="61"/>
      <c r="H88" s="100" t="s">
        <v>11</v>
      </c>
      <c r="I88" s="100"/>
      <c r="J88" s="57" t="s">
        <v>226</v>
      </c>
      <c r="K88" s="57"/>
      <c r="L88" s="64"/>
      <c r="M88" s="65"/>
    </row>
    <row r="89" spans="1:13" ht="12.75">
      <c r="A89" s="102"/>
      <c r="B89" s="102"/>
      <c r="C89" s="104"/>
      <c r="D89" s="104"/>
      <c r="E89" s="104"/>
      <c r="F89" s="104"/>
      <c r="G89" s="61"/>
      <c r="H89" s="102" t="s">
        <v>12</v>
      </c>
      <c r="I89" s="102"/>
      <c r="J89" s="104" t="s">
        <v>227</v>
      </c>
      <c r="K89" s="104"/>
      <c r="L89" s="104" t="s">
        <v>228</v>
      </c>
      <c r="M89" s="104"/>
    </row>
    <row r="90" spans="1:13" ht="12.75">
      <c r="A90" s="56"/>
      <c r="B90" s="56"/>
      <c r="C90" s="57"/>
      <c r="D90" s="57"/>
      <c r="E90" s="57"/>
      <c r="F90" s="57"/>
      <c r="G90" s="61"/>
      <c r="H90" s="56"/>
      <c r="I90" s="56"/>
      <c r="J90" s="57"/>
      <c r="K90" s="57"/>
      <c r="L90" s="57"/>
      <c r="M90" s="57"/>
    </row>
    <row r="91" spans="1:13" ht="12.75">
      <c r="A91" s="56"/>
      <c r="B91" s="56"/>
      <c r="C91" s="57"/>
      <c r="D91" s="57"/>
      <c r="E91" s="57"/>
      <c r="F91" s="57"/>
      <c r="G91" s="61"/>
      <c r="H91" s="56"/>
      <c r="I91" s="56"/>
      <c r="J91" s="57"/>
      <c r="K91" s="57"/>
      <c r="L91" s="57"/>
      <c r="M91" s="57"/>
    </row>
    <row r="92" spans="1:13" ht="12.75">
      <c r="A92" s="99" t="s">
        <v>15</v>
      </c>
      <c r="B92" s="99"/>
      <c r="C92" s="99"/>
      <c r="D92" s="99"/>
      <c r="E92" s="66" t="s">
        <v>21</v>
      </c>
      <c r="F92" s="67"/>
      <c r="G92" s="68"/>
      <c r="H92" s="99" t="s">
        <v>15</v>
      </c>
      <c r="I92" s="99"/>
      <c r="J92" s="99"/>
      <c r="K92" s="99"/>
      <c r="L92" s="66" t="s">
        <v>18</v>
      </c>
      <c r="M92" s="67"/>
    </row>
    <row r="93" spans="1:13" ht="12.75">
      <c r="A93" s="100" t="s">
        <v>13</v>
      </c>
      <c r="B93" s="100"/>
      <c r="C93" s="57">
        <f>Info!M5</f>
        <v>0</v>
      </c>
      <c r="D93" s="58" t="s">
        <v>8</v>
      </c>
      <c r="E93" s="106">
        <f>Info!L5</f>
        <v>0</v>
      </c>
      <c r="F93" s="106"/>
      <c r="G93" s="59"/>
      <c r="H93" s="100" t="s">
        <v>13</v>
      </c>
      <c r="I93" s="100"/>
      <c r="J93" s="57">
        <f>Info!M10</f>
        <v>0</v>
      </c>
      <c r="K93" s="58" t="s">
        <v>8</v>
      </c>
      <c r="L93" s="106">
        <f>Info!L10</f>
        <v>0</v>
      </c>
      <c r="M93" s="106"/>
    </row>
    <row r="94" spans="1:13" ht="12.75">
      <c r="A94" s="57"/>
      <c r="B94" s="60"/>
      <c r="C94" s="60"/>
      <c r="D94" s="57" t="s">
        <v>4</v>
      </c>
      <c r="E94" s="57" t="s">
        <v>5</v>
      </c>
      <c r="F94" s="57" t="s">
        <v>6</v>
      </c>
      <c r="G94" s="61"/>
      <c r="H94" s="57"/>
      <c r="I94" s="60"/>
      <c r="J94" s="60"/>
      <c r="K94" s="57" t="s">
        <v>4</v>
      </c>
      <c r="L94" s="57" t="s">
        <v>5</v>
      </c>
      <c r="M94" s="57" t="s">
        <v>6</v>
      </c>
    </row>
    <row r="95" spans="1:13" ht="12.75">
      <c r="A95" s="56" t="s">
        <v>0</v>
      </c>
      <c r="B95" s="62">
        <f>Info!A18</f>
        <v>4</v>
      </c>
      <c r="C95" s="63"/>
      <c r="D95" s="76" t="str">
        <f>Info!C18</f>
        <v> 3.50   </v>
      </c>
      <c r="E95" s="76" t="str">
        <f>Info!D18</f>
        <v> 2.80   </v>
      </c>
      <c r="F95" s="76" t="str">
        <f>Info!E18</f>
        <v> 2.10   </v>
      </c>
      <c r="G95" s="61"/>
      <c r="H95" s="56" t="s">
        <v>0</v>
      </c>
      <c r="I95" s="62">
        <f>Info!A43</f>
        <v>6</v>
      </c>
      <c r="J95" s="63"/>
      <c r="K95" s="76" t="str">
        <f>Info!C43</f>
        <v> 19.40   </v>
      </c>
      <c r="L95" s="76" t="str">
        <f>Info!D43</f>
        <v> 8.00   </v>
      </c>
      <c r="M95" s="76" t="str">
        <f>Info!E43</f>
        <v> 3.60   </v>
      </c>
    </row>
    <row r="96" spans="1:13" ht="12.75">
      <c r="A96" s="56" t="s">
        <v>1</v>
      </c>
      <c r="B96" s="62">
        <f>Info!A19</f>
        <v>7</v>
      </c>
      <c r="C96" s="63"/>
      <c r="D96" s="77"/>
      <c r="E96" s="76" t="str">
        <f>Info!D19</f>
        <v> 3.60   </v>
      </c>
      <c r="F96" s="76" t="str">
        <f>Info!E19</f>
        <v> 3.30   </v>
      </c>
      <c r="G96" s="61"/>
      <c r="H96" s="56" t="s">
        <v>1</v>
      </c>
      <c r="I96" s="62">
        <f>Info!A44</f>
        <v>2</v>
      </c>
      <c r="J96" s="63"/>
      <c r="K96" s="77"/>
      <c r="L96" s="76" t="str">
        <f>Info!D44</f>
        <v> 7.70   </v>
      </c>
      <c r="M96" s="76" t="str">
        <f>Info!E44</f>
        <v> 3.70   </v>
      </c>
    </row>
    <row r="97" spans="1:13" ht="12.75">
      <c r="A97" s="56" t="s">
        <v>2</v>
      </c>
      <c r="B97" s="62">
        <f>Info!A20</f>
        <v>6</v>
      </c>
      <c r="C97" s="63"/>
      <c r="D97" s="77"/>
      <c r="E97" s="77"/>
      <c r="F97" s="76" t="str">
        <f>Info!E20</f>
        <v> 5.10   </v>
      </c>
      <c r="G97" s="61"/>
      <c r="H97" s="56" t="s">
        <v>2</v>
      </c>
      <c r="I97" s="62">
        <f>Info!A45</f>
        <v>1</v>
      </c>
      <c r="J97" s="63"/>
      <c r="K97" s="77"/>
      <c r="L97" s="77"/>
      <c r="M97" s="76" t="str">
        <f>Info!E45</f>
        <v> 4.10   </v>
      </c>
    </row>
    <row r="98" spans="1:13" ht="12.75">
      <c r="A98" s="100" t="s">
        <v>9</v>
      </c>
      <c r="B98" s="100"/>
      <c r="C98" s="57" t="s">
        <v>210</v>
      </c>
      <c r="D98" s="56"/>
      <c r="E98" s="57"/>
      <c r="F98" s="58"/>
      <c r="G98" s="61"/>
      <c r="H98" s="100" t="s">
        <v>9</v>
      </c>
      <c r="I98" s="100"/>
      <c r="J98" s="57" t="s">
        <v>229</v>
      </c>
      <c r="K98" s="56" t="s">
        <v>14</v>
      </c>
      <c r="L98" s="57" t="s">
        <v>232</v>
      </c>
      <c r="M98" s="58"/>
    </row>
    <row r="99" spans="1:13" ht="12.75">
      <c r="A99" s="100" t="s">
        <v>7</v>
      </c>
      <c r="B99" s="100"/>
      <c r="C99" s="75">
        <f>Info!K5</f>
        <v>6.3</v>
      </c>
      <c r="D99" s="57" t="s">
        <v>10</v>
      </c>
      <c r="E99" s="64" t="s">
        <v>214</v>
      </c>
      <c r="F99" s="65"/>
      <c r="G99" s="61"/>
      <c r="H99" s="100" t="s">
        <v>7</v>
      </c>
      <c r="I99" s="100"/>
      <c r="J99" s="75">
        <f>Info!K10</f>
        <v>74.7</v>
      </c>
      <c r="K99" s="57" t="s">
        <v>10</v>
      </c>
      <c r="L99" s="64" t="s">
        <v>233</v>
      </c>
      <c r="M99" s="65"/>
    </row>
    <row r="100" spans="1:13" ht="12.75">
      <c r="A100" s="100" t="s">
        <v>11</v>
      </c>
      <c r="B100" s="100"/>
      <c r="C100" s="57" t="s">
        <v>211</v>
      </c>
      <c r="D100" s="57" t="s">
        <v>25</v>
      </c>
      <c r="E100" s="64" t="s">
        <v>215</v>
      </c>
      <c r="F100" s="65"/>
      <c r="G100" s="61"/>
      <c r="H100" s="100" t="s">
        <v>11</v>
      </c>
      <c r="I100" s="100"/>
      <c r="J100" s="57" t="s">
        <v>230</v>
      </c>
      <c r="K100" s="57" t="s">
        <v>25</v>
      </c>
      <c r="L100" s="64" t="s">
        <v>234</v>
      </c>
      <c r="M100" s="61"/>
    </row>
    <row r="101" spans="1:13" ht="12.75">
      <c r="A101" s="102" t="s">
        <v>12</v>
      </c>
      <c r="B101" s="102"/>
      <c r="C101" s="104" t="s">
        <v>212</v>
      </c>
      <c r="D101" s="104"/>
      <c r="E101" s="104" t="s">
        <v>213</v>
      </c>
      <c r="F101" s="104"/>
      <c r="G101" s="61"/>
      <c r="H101" s="102" t="s">
        <v>12</v>
      </c>
      <c r="I101" s="102"/>
      <c r="J101" s="104" t="s">
        <v>231</v>
      </c>
      <c r="K101" s="104"/>
      <c r="L101" s="104" t="s">
        <v>215</v>
      </c>
      <c r="M101" s="104"/>
    </row>
    <row r="102" spans="1:7" ht="12.75">
      <c r="A102" s="56"/>
      <c r="B102" s="56"/>
      <c r="C102" s="57"/>
      <c r="D102" s="57"/>
      <c r="E102" s="57"/>
      <c r="F102" s="57"/>
      <c r="G102" s="61"/>
    </row>
    <row r="103" spans="1:13" ht="12.75">
      <c r="A103" s="56"/>
      <c r="B103" s="56"/>
      <c r="C103" s="57"/>
      <c r="D103" s="57"/>
      <c r="E103" s="57"/>
      <c r="F103" s="57"/>
      <c r="G103" s="61"/>
      <c r="H103" s="56"/>
      <c r="I103" s="56"/>
      <c r="J103" s="57"/>
      <c r="K103" s="57"/>
      <c r="L103" s="57"/>
      <c r="M103" s="57"/>
    </row>
    <row r="104" spans="1:13" ht="12.75">
      <c r="A104" s="99" t="s">
        <v>15</v>
      </c>
      <c r="B104" s="99"/>
      <c r="C104" s="99"/>
      <c r="D104" s="99"/>
      <c r="E104" s="66" t="s">
        <v>22</v>
      </c>
      <c r="F104" s="67"/>
      <c r="G104" s="68"/>
      <c r="H104" s="99"/>
      <c r="I104" s="99"/>
      <c r="J104" s="99"/>
      <c r="K104" s="99"/>
      <c r="L104" s="66"/>
      <c r="M104" s="67"/>
    </row>
    <row r="105" spans="1:13" ht="12.75">
      <c r="A105" s="100" t="s">
        <v>13</v>
      </c>
      <c r="B105" s="100"/>
      <c r="C105" s="57">
        <f>Info!M6</f>
        <v>0</v>
      </c>
      <c r="D105" s="58" t="s">
        <v>8</v>
      </c>
      <c r="E105" s="106">
        <f>Info!L6</f>
        <v>0</v>
      </c>
      <c r="F105" s="106"/>
      <c r="G105" s="59"/>
      <c r="H105" s="100"/>
      <c r="I105" s="100"/>
      <c r="J105" s="57"/>
      <c r="K105" s="65"/>
      <c r="L105" s="105"/>
      <c r="M105" s="105"/>
    </row>
    <row r="106" spans="1:13" ht="12.75">
      <c r="A106" s="57"/>
      <c r="B106" s="60"/>
      <c r="C106" s="60"/>
      <c r="D106" s="57" t="s">
        <v>4</v>
      </c>
      <c r="E106" s="57" t="s">
        <v>5</v>
      </c>
      <c r="F106" s="57" t="s">
        <v>6</v>
      </c>
      <c r="G106" s="61"/>
      <c r="H106" s="57"/>
      <c r="I106" s="60"/>
      <c r="J106" s="60"/>
      <c r="K106" s="57"/>
      <c r="L106" s="57"/>
      <c r="M106" s="57"/>
    </row>
    <row r="107" spans="1:13" ht="12.75">
      <c r="A107" s="56" t="s">
        <v>0</v>
      </c>
      <c r="B107" s="62">
        <f>Info!A23</f>
        <v>2</v>
      </c>
      <c r="C107" s="63"/>
      <c r="D107" s="76" t="str">
        <f>Info!C23</f>
        <v> 2.70   </v>
      </c>
      <c r="E107" s="76" t="str">
        <f>Info!D23</f>
        <v> 2.10   </v>
      </c>
      <c r="F107" s="76" t="str">
        <f>Info!E23</f>
        <v> 2.10   </v>
      </c>
      <c r="G107" s="61"/>
      <c r="H107" s="56"/>
      <c r="I107" s="62"/>
      <c r="J107" s="63"/>
      <c r="K107" s="76"/>
      <c r="L107" s="76"/>
      <c r="M107" s="76"/>
    </row>
    <row r="108" spans="1:20" ht="12.75">
      <c r="A108" s="56" t="s">
        <v>1</v>
      </c>
      <c r="B108" s="62">
        <f>Info!A24</f>
        <v>1</v>
      </c>
      <c r="C108" s="63"/>
      <c r="D108" s="77"/>
      <c r="E108" s="76" t="str">
        <f>Info!D24</f>
        <v> 4.40   </v>
      </c>
      <c r="F108" s="76" t="str">
        <f>Info!E24</f>
        <v> 2.80   </v>
      </c>
      <c r="G108" s="61"/>
      <c r="H108" s="56"/>
      <c r="I108" s="62"/>
      <c r="J108" s="63"/>
      <c r="K108" s="77"/>
      <c r="L108" s="76"/>
      <c r="M108" s="76"/>
      <c r="P108" s="6"/>
      <c r="Q108" s="6"/>
      <c r="R108" s="6"/>
      <c r="S108" s="6"/>
      <c r="T108" s="6"/>
    </row>
    <row r="109" spans="1:13" ht="12.75">
      <c r="A109" s="56" t="s">
        <v>2</v>
      </c>
      <c r="B109" s="62">
        <f>Info!A25</f>
        <v>6</v>
      </c>
      <c r="C109" s="63"/>
      <c r="D109" s="77"/>
      <c r="E109" s="76"/>
      <c r="F109" s="76" t="str">
        <f>Info!E25</f>
        <v> 2.80   </v>
      </c>
      <c r="G109" s="61"/>
      <c r="H109" s="56"/>
      <c r="I109" s="62"/>
      <c r="J109" s="63"/>
      <c r="K109" s="77"/>
      <c r="L109" s="77"/>
      <c r="M109" s="76"/>
    </row>
    <row r="110" spans="1:13" ht="12.75">
      <c r="A110" s="56" t="s">
        <v>9</v>
      </c>
      <c r="B110" s="56"/>
      <c r="C110" s="57" t="s">
        <v>216</v>
      </c>
      <c r="D110" s="56"/>
      <c r="E110" s="57"/>
      <c r="F110" s="58"/>
      <c r="G110" s="61"/>
      <c r="H110" s="100"/>
      <c r="I110" s="100"/>
      <c r="J110" s="57"/>
      <c r="K110" s="56"/>
      <c r="L110" s="57"/>
      <c r="M110" s="65"/>
    </row>
    <row r="111" spans="1:13" ht="12.75">
      <c r="A111" s="56" t="s">
        <v>7</v>
      </c>
      <c r="B111" s="56"/>
      <c r="C111" s="75">
        <f>Info!K6</f>
        <v>5.9</v>
      </c>
      <c r="D111" s="57"/>
      <c r="E111" s="64"/>
      <c r="F111" s="65"/>
      <c r="G111" s="61"/>
      <c r="H111" s="100"/>
      <c r="I111" s="100"/>
      <c r="J111" s="75"/>
      <c r="K111" s="57"/>
      <c r="L111" s="57"/>
      <c r="M111" s="65"/>
    </row>
    <row r="112" spans="1:13" ht="12.75">
      <c r="A112" s="56" t="s">
        <v>11</v>
      </c>
      <c r="B112" s="56"/>
      <c r="C112" s="57" t="s">
        <v>217</v>
      </c>
      <c r="D112" s="57"/>
      <c r="E112" s="64"/>
      <c r="F112" s="65"/>
      <c r="G112" s="61"/>
      <c r="H112" s="100"/>
      <c r="I112" s="100"/>
      <c r="J112" s="57"/>
      <c r="K112" s="57"/>
      <c r="L112" s="57"/>
      <c r="M112" s="65"/>
    </row>
    <row r="113" spans="1:13" ht="12.75">
      <c r="A113" s="102"/>
      <c r="B113" s="102"/>
      <c r="C113" s="104"/>
      <c r="D113" s="104"/>
      <c r="E113" s="104"/>
      <c r="F113" s="104"/>
      <c r="G113" s="61"/>
      <c r="H113" s="100"/>
      <c r="I113" s="100"/>
      <c r="J113" s="103"/>
      <c r="K113" s="103"/>
      <c r="L113" s="103"/>
      <c r="M113" s="103"/>
    </row>
    <row r="114" spans="1:13" ht="12.75">
      <c r="A114" s="56"/>
      <c r="B114" s="56"/>
      <c r="C114" s="57"/>
      <c r="D114" s="57"/>
      <c r="E114" s="57"/>
      <c r="F114" s="57"/>
      <c r="G114" s="61"/>
      <c r="H114" s="97"/>
      <c r="I114" s="97"/>
      <c r="J114" s="97"/>
      <c r="K114" s="97"/>
      <c r="L114" s="98"/>
      <c r="M114" s="97"/>
    </row>
    <row r="115" spans="1:13" ht="12.75">
      <c r="A115" s="56"/>
      <c r="B115" s="56"/>
      <c r="C115" s="57"/>
      <c r="D115" s="57"/>
      <c r="E115" s="57"/>
      <c r="F115" s="57"/>
      <c r="G115" s="61"/>
      <c r="H115" s="56"/>
      <c r="I115" s="56"/>
      <c r="J115" s="57"/>
      <c r="K115" s="57"/>
      <c r="L115" s="57"/>
      <c r="M115" s="57"/>
    </row>
    <row r="116" ht="12.75">
      <c r="G116" s="68"/>
    </row>
    <row r="117" ht="12.75">
      <c r="G117" s="61"/>
    </row>
    <row r="118" ht="12.75">
      <c r="G118" s="61"/>
    </row>
    <row r="119" ht="12.75">
      <c r="G119" s="61"/>
    </row>
    <row r="120" ht="12.75">
      <c r="G120" s="61"/>
    </row>
    <row r="121" ht="12.75">
      <c r="G121" s="61"/>
    </row>
    <row r="122" ht="12.75">
      <c r="G122" s="61"/>
    </row>
    <row r="123" ht="12.75">
      <c r="G123" s="61"/>
    </row>
    <row r="124" ht="12.75">
      <c r="G124" s="61"/>
    </row>
    <row r="125" ht="12.75">
      <c r="G125" s="61"/>
    </row>
    <row r="126" ht="12.75">
      <c r="G126" s="68"/>
    </row>
    <row r="127" ht="12.75">
      <c r="G127" s="61"/>
    </row>
    <row r="128" ht="12.75">
      <c r="G128" s="69"/>
    </row>
    <row r="129" ht="12.75">
      <c r="G129" s="69"/>
    </row>
    <row r="130" ht="12.75">
      <c r="G130" s="69"/>
    </row>
    <row r="131" ht="12.75">
      <c r="G131" s="69"/>
    </row>
    <row r="132" ht="12.75">
      <c r="G132" s="69"/>
    </row>
    <row r="133" spans="7:14" ht="12.75">
      <c r="G133" s="69"/>
      <c r="N133" s="5"/>
    </row>
    <row r="134" spans="1:14" ht="7.5" customHeight="1">
      <c r="A134" s="2"/>
      <c r="B134" s="2"/>
      <c r="C134" s="1"/>
      <c r="D134" s="1"/>
      <c r="E134" s="1"/>
      <c r="F134" s="1"/>
      <c r="H134" s="2"/>
      <c r="I134" s="2"/>
      <c r="J134" s="1"/>
      <c r="K134" s="1"/>
      <c r="L134" s="1"/>
      <c r="M134" s="1"/>
      <c r="N134" s="5"/>
    </row>
    <row r="135" spans="1:13" ht="8.25" customHeight="1">
      <c r="A135" s="109" t="s">
        <v>3</v>
      </c>
      <c r="B135" s="109"/>
      <c r="C135" s="109"/>
      <c r="D135" s="109"/>
      <c r="E135" s="109"/>
      <c r="F135" s="109"/>
      <c r="G135" s="109"/>
      <c r="H135" s="109"/>
      <c r="I135" s="109"/>
      <c r="J135" s="109"/>
      <c r="K135" s="109"/>
      <c r="L135" s="109"/>
      <c r="M135" s="109"/>
    </row>
    <row r="136" spans="1:13" ht="12.75">
      <c r="A136" s="109"/>
      <c r="B136" s="109"/>
      <c r="C136" s="109"/>
      <c r="D136" s="109"/>
      <c r="E136" s="109"/>
      <c r="F136" s="109"/>
      <c r="G136" s="109"/>
      <c r="H136" s="109"/>
      <c r="I136" s="109"/>
      <c r="J136" s="109"/>
      <c r="K136" s="109"/>
      <c r="L136" s="109"/>
      <c r="M136" s="109"/>
    </row>
  </sheetData>
  <sheetProtection/>
  <mergeCells count="142">
    <mergeCell ref="E47:J47"/>
    <mergeCell ref="E48:J48"/>
    <mergeCell ref="E40:J40"/>
    <mergeCell ref="E41:J41"/>
    <mergeCell ref="E42:J42"/>
    <mergeCell ref="E49:J49"/>
    <mergeCell ref="E50:J50"/>
    <mergeCell ref="E51:J51"/>
    <mergeCell ref="E43:J43"/>
    <mergeCell ref="E44:J44"/>
    <mergeCell ref="E45:J45"/>
    <mergeCell ref="E46:J46"/>
    <mergeCell ref="E34:J34"/>
    <mergeCell ref="E35:J35"/>
    <mergeCell ref="E36:J36"/>
    <mergeCell ref="E37:J37"/>
    <mergeCell ref="E38:J38"/>
    <mergeCell ref="E39:J39"/>
    <mergeCell ref="E28:J28"/>
    <mergeCell ref="E29:J29"/>
    <mergeCell ref="E30:J30"/>
    <mergeCell ref="E31:J31"/>
    <mergeCell ref="E32:J32"/>
    <mergeCell ref="E33:J33"/>
    <mergeCell ref="E22:J22"/>
    <mergeCell ref="E23:J23"/>
    <mergeCell ref="E24:J24"/>
    <mergeCell ref="E25:J25"/>
    <mergeCell ref="E26:J26"/>
    <mergeCell ref="E27:J27"/>
    <mergeCell ref="E16:J16"/>
    <mergeCell ref="E17:J17"/>
    <mergeCell ref="E18:J18"/>
    <mergeCell ref="E19:J19"/>
    <mergeCell ref="E20:J20"/>
    <mergeCell ref="E21:J21"/>
    <mergeCell ref="E10:J10"/>
    <mergeCell ref="E11:J11"/>
    <mergeCell ref="E12:J12"/>
    <mergeCell ref="E13:J13"/>
    <mergeCell ref="E14:J14"/>
    <mergeCell ref="E15:J15"/>
    <mergeCell ref="A101:B101"/>
    <mergeCell ref="E1:J1"/>
    <mergeCell ref="E2:J2"/>
    <mergeCell ref="E3:J3"/>
    <mergeCell ref="E4:J4"/>
    <mergeCell ref="E5:J5"/>
    <mergeCell ref="E6:J6"/>
    <mergeCell ref="E7:J7"/>
    <mergeCell ref="E8:J8"/>
    <mergeCell ref="E9:J9"/>
    <mergeCell ref="H64:I64"/>
    <mergeCell ref="S64:W64"/>
    <mergeCell ref="A135:M136"/>
    <mergeCell ref="H81:I81"/>
    <mergeCell ref="L81:M81"/>
    <mergeCell ref="J89:K89"/>
    <mergeCell ref="H86:I86"/>
    <mergeCell ref="H89:I89"/>
    <mergeCell ref="A81:B81"/>
    <mergeCell ref="A77:B77"/>
    <mergeCell ref="A76:B76"/>
    <mergeCell ref="A89:B89"/>
    <mergeCell ref="A55:M55"/>
    <mergeCell ref="L89:M89"/>
    <mergeCell ref="H74:I74"/>
    <mergeCell ref="A62:B62"/>
    <mergeCell ref="A63:B63"/>
    <mergeCell ref="A64:B64"/>
    <mergeCell ref="L69:M69"/>
    <mergeCell ref="H57:I57"/>
    <mergeCell ref="J77:K77"/>
    <mergeCell ref="A99:B99"/>
    <mergeCell ref="H75:I75"/>
    <mergeCell ref="A105:B105"/>
    <mergeCell ref="A69:B69"/>
    <mergeCell ref="A65:B65"/>
    <mergeCell ref="A74:B74"/>
    <mergeCell ref="A75:B75"/>
    <mergeCell ref="E93:F93"/>
    <mergeCell ref="H87:I87"/>
    <mergeCell ref="J113:K113"/>
    <mergeCell ref="E77:F77"/>
    <mergeCell ref="A113:B113"/>
    <mergeCell ref="C89:D89"/>
    <mergeCell ref="L101:M101"/>
    <mergeCell ref="J101:K101"/>
    <mergeCell ref="H99:I99"/>
    <mergeCell ref="H88:I88"/>
    <mergeCell ref="C113:D113"/>
    <mergeCell ref="H100:I100"/>
    <mergeCell ref="H113:I113"/>
    <mergeCell ref="E101:F101"/>
    <mergeCell ref="H76:I76"/>
    <mergeCell ref="E57:F57"/>
    <mergeCell ref="H93:I93"/>
    <mergeCell ref="E105:F105"/>
    <mergeCell ref="E81:F81"/>
    <mergeCell ref="H112:I112"/>
    <mergeCell ref="H104:K104"/>
    <mergeCell ref="E113:F113"/>
    <mergeCell ref="H56:K56"/>
    <mergeCell ref="L57:M57"/>
    <mergeCell ref="H110:I110"/>
    <mergeCell ref="L93:M93"/>
    <mergeCell ref="H98:I98"/>
    <mergeCell ref="H101:I101"/>
    <mergeCell ref="H63:I63"/>
    <mergeCell ref="J65:K65"/>
    <mergeCell ref="L77:M77"/>
    <mergeCell ref="H77:I77"/>
    <mergeCell ref="A57:B57"/>
    <mergeCell ref="L105:M105"/>
    <mergeCell ref="E89:F89"/>
    <mergeCell ref="A86:B86"/>
    <mergeCell ref="A87:B87"/>
    <mergeCell ref="E69:F69"/>
    <mergeCell ref="A93:B93"/>
    <mergeCell ref="L65:M65"/>
    <mergeCell ref="A80:D80"/>
    <mergeCell ref="E65:F65"/>
    <mergeCell ref="E52:J54"/>
    <mergeCell ref="H68:K68"/>
    <mergeCell ref="H80:K80"/>
    <mergeCell ref="A88:B88"/>
    <mergeCell ref="H65:I65"/>
    <mergeCell ref="L113:M113"/>
    <mergeCell ref="C65:D65"/>
    <mergeCell ref="H111:I111"/>
    <mergeCell ref="C77:D77"/>
    <mergeCell ref="C101:D101"/>
    <mergeCell ref="A56:D56"/>
    <mergeCell ref="A68:D68"/>
    <mergeCell ref="H62:I62"/>
    <mergeCell ref="H105:I105"/>
    <mergeCell ref="H92:K92"/>
    <mergeCell ref="A100:B100"/>
    <mergeCell ref="A98:B98"/>
    <mergeCell ref="H69:I69"/>
    <mergeCell ref="A104:D104"/>
    <mergeCell ref="A92:D92"/>
  </mergeCells>
  <printOptions horizontalCentered="1"/>
  <pageMargins left="0.2362204724409449" right="0.35433070866141736" top="0.15748031496062992" bottom="0" header="0" footer="0.2362204724409449"/>
  <pageSetup horizontalDpi="300" verticalDpi="300" orientation="portrait" paperSize="5" scale="90" r:id="rId2"/>
  <headerFooter alignWithMargins="0">
    <oddFooter>&amp;LR00/0704&amp;RR-CA-07</oddFooter>
  </headerFooter>
  <rowBreaks count="1" manualBreakCount="1">
    <brk id="136" max="12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6"/>
  <sheetViews>
    <sheetView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39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40</v>
      </c>
      <c r="C2" s="28" t="s">
        <v>41</v>
      </c>
      <c r="D2" s="28"/>
      <c r="E2" s="29">
        <v>1</v>
      </c>
      <c r="F2" s="29" t="s">
        <v>42</v>
      </c>
      <c r="G2" s="29"/>
      <c r="H2" s="29" t="s">
        <v>43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44</v>
      </c>
      <c r="C3" s="28" t="s">
        <v>45</v>
      </c>
      <c r="D3" s="28"/>
      <c r="E3" s="29">
        <v>2</v>
      </c>
      <c r="F3" s="29" t="s">
        <v>46</v>
      </c>
      <c r="G3" s="29"/>
      <c r="H3" s="29" t="s">
        <v>47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48</v>
      </c>
      <c r="C4" s="28" t="s">
        <v>49</v>
      </c>
      <c r="D4" s="28"/>
      <c r="E4" s="29">
        <v>3</v>
      </c>
      <c r="F4" s="29" t="s">
        <v>50</v>
      </c>
      <c r="G4" s="29"/>
      <c r="H4" s="29" t="s">
        <v>51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52</v>
      </c>
      <c r="C5" s="28" t="s">
        <v>53</v>
      </c>
      <c r="D5" s="28"/>
      <c r="E5" s="29">
        <v>4</v>
      </c>
      <c r="F5" s="29" t="s">
        <v>54</v>
      </c>
      <c r="G5" s="29"/>
      <c r="H5" s="29" t="s">
        <v>55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56</v>
      </c>
      <c r="C6" s="28" t="s">
        <v>57</v>
      </c>
      <c r="D6" s="28"/>
      <c r="E6" s="29">
        <v>5</v>
      </c>
      <c r="F6" s="29" t="s">
        <v>58</v>
      </c>
      <c r="G6" s="29"/>
      <c r="H6" s="29" t="s">
        <v>59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60</v>
      </c>
      <c r="C7" s="28" t="s">
        <v>61</v>
      </c>
      <c r="D7" s="28"/>
      <c r="E7" s="29">
        <v>6</v>
      </c>
      <c r="F7" s="29" t="s">
        <v>62</v>
      </c>
      <c r="G7" s="29"/>
      <c r="H7" s="29" t="s">
        <v>63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64</v>
      </c>
      <c r="C8" s="28" t="s">
        <v>65</v>
      </c>
      <c r="D8" s="28"/>
      <c r="E8" s="29">
        <v>7</v>
      </c>
      <c r="F8" s="29" t="s">
        <v>66</v>
      </c>
      <c r="G8" s="29"/>
      <c r="H8" s="29" t="s">
        <v>67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68</v>
      </c>
      <c r="G9" s="29"/>
      <c r="H9" s="29" t="s">
        <v>69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70</v>
      </c>
      <c r="G10" s="29"/>
      <c r="H10" s="29" t="s">
        <v>71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72</v>
      </c>
      <c r="G11" s="29"/>
      <c r="H11" s="29" t="s">
        <v>73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74</v>
      </c>
      <c r="G12" s="29"/>
      <c r="H12" s="29" t="s">
        <v>75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76</v>
      </c>
      <c r="G13" s="29"/>
      <c r="H13" s="29" t="s">
        <v>77</v>
      </c>
      <c r="I13" s="30"/>
      <c r="J13" s="29"/>
      <c r="K13" s="29"/>
      <c r="L13" s="29"/>
      <c r="M13" s="29"/>
    </row>
    <row r="14" spans="6:10" ht="12.75" customHeight="1">
      <c r="F14" s="112" t="str">
        <f>RESULTADOS!E52</f>
        <v>YONKERS</v>
      </c>
      <c r="G14" s="113"/>
      <c r="H14" s="113"/>
      <c r="I14" s="113"/>
      <c r="J14" s="113"/>
    </row>
    <row r="15" spans="6:10" ht="12.75" customHeight="1">
      <c r="F15" s="113"/>
      <c r="G15" s="113"/>
      <c r="H15" s="113"/>
      <c r="I15" s="113"/>
      <c r="J15" s="113"/>
    </row>
    <row r="16" spans="6:10" ht="12.75" customHeight="1">
      <c r="F16" s="113"/>
      <c r="G16" s="113"/>
      <c r="H16" s="113"/>
      <c r="I16" s="113"/>
      <c r="J16" s="113"/>
    </row>
    <row r="17" spans="6:10" ht="12.75" customHeight="1">
      <c r="F17" s="113"/>
      <c r="G17" s="113"/>
      <c r="H17" s="113"/>
      <c r="I17" s="113"/>
      <c r="J17" s="113"/>
    </row>
    <row r="18" spans="3:10" ht="26.25">
      <c r="C18" s="116" t="s">
        <v>78</v>
      </c>
      <c r="D18" s="116"/>
      <c r="E18" s="116"/>
      <c r="F18" s="116"/>
      <c r="G18" s="116"/>
      <c r="H18" s="116"/>
      <c r="I18" s="116"/>
      <c r="J18" s="116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17">
        <f>RESULTADOS!A55</f>
        <v>44740</v>
      </c>
      <c r="D20" s="117"/>
      <c r="E20" s="117"/>
      <c r="F20" s="117"/>
      <c r="G20" s="117"/>
      <c r="H20" s="117"/>
      <c r="I20" s="117"/>
      <c r="J20" s="117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79</v>
      </c>
      <c r="C22" s="118" t="s">
        <v>80</v>
      </c>
      <c r="D22" s="119"/>
      <c r="E22" s="120" t="s">
        <v>81</v>
      </c>
      <c r="F22" s="120"/>
      <c r="G22" s="120" t="s">
        <v>82</v>
      </c>
      <c r="H22" s="120"/>
      <c r="I22" s="121" t="s">
        <v>83</v>
      </c>
      <c r="J22" s="122"/>
      <c r="K22" s="48"/>
    </row>
    <row r="23" spans="2:11" ht="12.75">
      <c r="B23" s="47"/>
      <c r="C23" s="123" t="s">
        <v>84</v>
      </c>
      <c r="D23" s="124"/>
      <c r="E23" s="125" t="s">
        <v>85</v>
      </c>
      <c r="F23" s="124"/>
      <c r="G23" s="125" t="s">
        <v>86</v>
      </c>
      <c r="H23" s="124"/>
      <c r="I23" s="125" t="s">
        <v>87</v>
      </c>
      <c r="J23" s="126"/>
      <c r="K23" s="48"/>
    </row>
    <row r="24" spans="2:11" ht="32.25">
      <c r="B24" s="47" t="s">
        <v>79</v>
      </c>
      <c r="C24" s="127">
        <v>1</v>
      </c>
      <c r="D24" s="128"/>
      <c r="E24" s="114">
        <f>RESULTADOS!B59</f>
        <v>4</v>
      </c>
      <c r="F24" s="114"/>
      <c r="G24" s="115">
        <f>RESULTADOS!E57</f>
        <v>0</v>
      </c>
      <c r="H24" s="115"/>
      <c r="I24" s="114">
        <f>RESULTADOS!C57</f>
        <v>0</v>
      </c>
      <c r="J24" s="129"/>
      <c r="K24" s="48"/>
    </row>
    <row r="25" spans="2:11" ht="32.25">
      <c r="B25" s="47" t="s">
        <v>79</v>
      </c>
      <c r="C25" s="127">
        <v>2</v>
      </c>
      <c r="D25" s="128"/>
      <c r="E25" s="114">
        <f>RESULTADOS!B71</f>
        <v>5</v>
      </c>
      <c r="F25" s="114"/>
      <c r="G25" s="115">
        <f>RESULTADOS!E69</f>
        <v>0</v>
      </c>
      <c r="H25" s="115"/>
      <c r="I25" s="114">
        <f>RESULTADOS!C69</f>
        <v>0</v>
      </c>
      <c r="J25" s="129"/>
      <c r="K25" s="48"/>
    </row>
    <row r="26" spans="2:11" ht="32.25">
      <c r="B26" s="47" t="s">
        <v>79</v>
      </c>
      <c r="C26" s="127">
        <v>3</v>
      </c>
      <c r="D26" s="128"/>
      <c r="E26" s="114">
        <f>RESULTADOS!B83</f>
        <v>8</v>
      </c>
      <c r="F26" s="114"/>
      <c r="G26" s="115">
        <f>RESULTADOS!E81</f>
        <v>0</v>
      </c>
      <c r="H26" s="115"/>
      <c r="I26" s="114">
        <f>RESULTADOS!C81</f>
        <v>0</v>
      </c>
      <c r="J26" s="129"/>
      <c r="K26" s="48"/>
    </row>
    <row r="27" spans="2:11" ht="32.25">
      <c r="B27" s="47" t="s">
        <v>79</v>
      </c>
      <c r="C27" s="127">
        <v>4</v>
      </c>
      <c r="D27" s="128"/>
      <c r="E27" s="114">
        <f>RESULTADOS!B95</f>
        <v>4</v>
      </c>
      <c r="F27" s="114"/>
      <c r="G27" s="115">
        <f>RESULTADOS!E93</f>
        <v>0</v>
      </c>
      <c r="H27" s="115"/>
      <c r="I27" s="114">
        <f>RESULTADOS!C93</f>
        <v>0</v>
      </c>
      <c r="J27" s="129"/>
      <c r="K27" s="48"/>
    </row>
    <row r="28" spans="2:11" ht="32.25">
      <c r="B28" s="47" t="s">
        <v>79</v>
      </c>
      <c r="C28" s="127">
        <v>5</v>
      </c>
      <c r="D28" s="128"/>
      <c r="E28" s="114">
        <f>RESULTADOS!B107</f>
        <v>2</v>
      </c>
      <c r="F28" s="114"/>
      <c r="G28" s="115">
        <f>RESULTADOS!E105</f>
        <v>0</v>
      </c>
      <c r="H28" s="115"/>
      <c r="I28" s="114">
        <f>RESULTADOS!C105</f>
        <v>0</v>
      </c>
      <c r="J28" s="129"/>
      <c r="K28" s="48"/>
    </row>
    <row r="29" spans="2:11" ht="32.25">
      <c r="B29" s="35"/>
      <c r="C29" s="127">
        <f>C28+1</f>
        <v>6</v>
      </c>
      <c r="D29" s="128"/>
      <c r="E29" s="114">
        <f>RESULTADOS!I59</f>
        <v>4</v>
      </c>
      <c r="F29" s="114"/>
      <c r="G29" s="115" t="str">
        <f>RESULTADOS!L57</f>
        <v>7,8</v>
      </c>
      <c r="H29" s="115"/>
      <c r="I29" s="114">
        <f>RESULTADOS!J57</f>
        <v>0</v>
      </c>
      <c r="J29" s="129"/>
      <c r="K29" s="36"/>
    </row>
    <row r="30" spans="2:11" ht="32.25">
      <c r="B30" s="35"/>
      <c r="C30" s="127">
        <f>C29+1</f>
        <v>7</v>
      </c>
      <c r="D30" s="128"/>
      <c r="E30" s="114">
        <f>RESULTADOS!I71</f>
        <v>1</v>
      </c>
      <c r="F30" s="114"/>
      <c r="G30" s="115">
        <f>RESULTADOS!L69</f>
        <v>0</v>
      </c>
      <c r="H30" s="115"/>
      <c r="I30" s="114">
        <f>RESULTADOS!J69</f>
        <v>0</v>
      </c>
      <c r="J30" s="129"/>
      <c r="K30" s="36"/>
    </row>
    <row r="31" spans="2:11" ht="32.25">
      <c r="B31" s="35"/>
      <c r="C31" s="127">
        <f>C30+1</f>
        <v>8</v>
      </c>
      <c r="D31" s="128"/>
      <c r="E31" s="114">
        <f>RESULTADOS!I83</f>
        <v>5</v>
      </c>
      <c r="F31" s="114"/>
      <c r="G31" s="115">
        <f>RESULTADOS!L81</f>
        <v>0</v>
      </c>
      <c r="H31" s="115"/>
      <c r="I31" s="114">
        <f>RESULTADOS!J81</f>
        <v>0</v>
      </c>
      <c r="J31" s="129"/>
      <c r="K31" s="36"/>
    </row>
    <row r="32" spans="2:11" ht="32.25">
      <c r="B32" s="35"/>
      <c r="C32" s="127">
        <f>C31+1</f>
        <v>9</v>
      </c>
      <c r="D32" s="128"/>
      <c r="E32" s="114">
        <f>RESULTADOS!I95</f>
        <v>6</v>
      </c>
      <c r="F32" s="114"/>
      <c r="G32" s="115">
        <f>RESULTADOS!L93</f>
        <v>0</v>
      </c>
      <c r="H32" s="115"/>
      <c r="I32" s="114">
        <f>RESULTADOS!J93</f>
        <v>0</v>
      </c>
      <c r="J32" s="129"/>
      <c r="K32" s="36"/>
    </row>
    <row r="33" spans="2:11" ht="32.25">
      <c r="B33" s="35"/>
      <c r="C33" s="127">
        <f>C32+1</f>
        <v>10</v>
      </c>
      <c r="D33" s="128"/>
      <c r="E33" s="114">
        <f>RESULTADOS!I107</f>
        <v>0</v>
      </c>
      <c r="F33" s="114"/>
      <c r="G33" s="115">
        <f>RESULTADOS!L105</f>
        <v>0</v>
      </c>
      <c r="H33" s="115"/>
      <c r="I33" s="114">
        <f>RESULTADOS!J105</f>
        <v>0</v>
      </c>
      <c r="J33" s="129"/>
      <c r="K33" s="36"/>
    </row>
    <row r="34" spans="2:11" ht="15.75" customHeight="1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3:12" ht="12.75">
      <c r="C35" s="137" t="s">
        <v>88</v>
      </c>
      <c r="D35" s="138"/>
      <c r="E35" s="138"/>
      <c r="F35" s="138"/>
      <c r="G35" s="139" t="s">
        <v>89</v>
      </c>
      <c r="H35" s="139"/>
      <c r="I35" s="139"/>
      <c r="J35" s="140"/>
      <c r="K35" s="40"/>
      <c r="L35" s="40"/>
    </row>
    <row r="36" spans="3:12" ht="20.25" thickBot="1">
      <c r="C36" s="141">
        <v>0</v>
      </c>
      <c r="D36" s="142"/>
      <c r="E36" s="142"/>
      <c r="F36" s="142"/>
      <c r="G36" s="142" t="s">
        <v>97</v>
      </c>
      <c r="H36" s="142"/>
      <c r="I36" s="142"/>
      <c r="J36" s="143"/>
      <c r="K36" s="41"/>
      <c r="L36" s="41"/>
    </row>
    <row r="37" spans="3:12" ht="12.75" customHeight="1" thickBot="1"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spans="3:12" ht="19.5">
      <c r="C38" s="144" t="s">
        <v>90</v>
      </c>
      <c r="D38" s="145"/>
      <c r="E38" s="145"/>
      <c r="F38" s="145"/>
      <c r="G38" s="145"/>
      <c r="H38" s="145"/>
      <c r="I38" s="145"/>
      <c r="J38" s="146"/>
      <c r="K38" s="42"/>
      <c r="L38" s="42"/>
    </row>
    <row r="39" spans="3:10" ht="12.75">
      <c r="C39" s="147" t="s">
        <v>91</v>
      </c>
      <c r="D39" s="148"/>
      <c r="E39" s="149" t="s">
        <v>92</v>
      </c>
      <c r="F39" s="149"/>
      <c r="G39" s="149" t="s">
        <v>93</v>
      </c>
      <c r="H39" s="149"/>
      <c r="I39" s="130">
        <v>0</v>
      </c>
      <c r="J39" s="131"/>
    </row>
    <row r="40" spans="3:12" ht="13.5" thickBot="1">
      <c r="C40" s="134" t="s">
        <v>96</v>
      </c>
      <c r="D40" s="135"/>
      <c r="E40" s="136" t="s">
        <v>97</v>
      </c>
      <c r="F40" s="136"/>
      <c r="G40" s="136" t="s">
        <v>97</v>
      </c>
      <c r="H40" s="136"/>
      <c r="I40" s="132"/>
      <c r="J40" s="133"/>
      <c r="K40" s="5"/>
      <c r="L40" s="5"/>
    </row>
    <row r="41" spans="3:10" ht="12.75">
      <c r="C41" s="5"/>
      <c r="D41" s="5"/>
      <c r="E41" s="5"/>
      <c r="F41" s="5"/>
      <c r="G41" s="5"/>
      <c r="H41" s="5"/>
      <c r="I41" s="5"/>
      <c r="J41" s="5"/>
    </row>
    <row r="42" spans="2:11" ht="12.75">
      <c r="B42" s="5"/>
      <c r="C42" s="5"/>
      <c r="D42" s="5"/>
      <c r="E42" s="5"/>
      <c r="F42" s="5"/>
      <c r="G42" s="5"/>
      <c r="H42" s="5"/>
      <c r="I42" s="5"/>
      <c r="J42" s="5"/>
      <c r="K42" s="5"/>
    </row>
    <row r="43" spans="2:11" ht="12.75">
      <c r="B43" s="5"/>
      <c r="C43" s="5"/>
      <c r="D43" s="5"/>
      <c r="E43" s="5"/>
      <c r="F43" s="5"/>
      <c r="G43" s="5"/>
      <c r="H43" s="5"/>
      <c r="I43" s="5"/>
      <c r="J43" s="5"/>
      <c r="K43" s="5"/>
    </row>
    <row r="44" spans="2:11" ht="12.75">
      <c r="B44" s="5"/>
      <c r="C44" s="5"/>
      <c r="D44" s="5"/>
      <c r="E44" s="5"/>
      <c r="F44" s="5"/>
      <c r="G44" s="5"/>
      <c r="H44" s="5"/>
      <c r="I44" s="5"/>
      <c r="J44" s="5"/>
      <c r="K44" s="5"/>
    </row>
    <row r="45" spans="2:11" ht="12.75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3:12" ht="12.75">
      <c r="C46" s="51"/>
      <c r="D46" s="51"/>
      <c r="E46" s="52"/>
      <c r="F46" s="52"/>
      <c r="G46" s="53"/>
      <c r="H46" s="53"/>
      <c r="I46" s="53"/>
      <c r="J46" s="53"/>
      <c r="K46" s="49"/>
      <c r="L46" s="46"/>
    </row>
    <row r="47" spans="3:11" ht="12.75">
      <c r="C47" s="5"/>
      <c r="D47" s="5"/>
      <c r="E47" s="5"/>
      <c r="F47" s="5"/>
      <c r="G47" s="5"/>
      <c r="H47" s="5"/>
      <c r="I47" s="5"/>
      <c r="J47" s="5"/>
      <c r="K47" s="5"/>
    </row>
    <row r="48" spans="3:11" ht="12.75">
      <c r="C48" s="5"/>
      <c r="D48" s="5"/>
      <c r="E48" s="5"/>
      <c r="F48" s="5"/>
      <c r="G48" s="5"/>
      <c r="H48" s="5"/>
      <c r="I48" s="5"/>
      <c r="J48" s="5"/>
      <c r="K48" s="5"/>
    </row>
    <row r="49" spans="3:11" ht="12.75">
      <c r="C49" s="5"/>
      <c r="D49" s="5"/>
      <c r="E49" s="5"/>
      <c r="F49" s="5"/>
      <c r="G49" s="5"/>
      <c r="H49" s="5"/>
      <c r="I49" s="5"/>
      <c r="J49" s="5"/>
      <c r="K49" s="5"/>
    </row>
    <row r="50" spans="3:11" ht="12.75">
      <c r="C50" s="5"/>
      <c r="D50" s="5"/>
      <c r="E50" s="5"/>
      <c r="F50" s="5"/>
      <c r="G50" s="5"/>
      <c r="H50" s="5"/>
      <c r="I50" s="5"/>
      <c r="J50" s="5"/>
      <c r="K50" s="5"/>
    </row>
    <row r="51" spans="3:11" ht="12.75">
      <c r="C51" s="5"/>
      <c r="D51" s="5"/>
      <c r="E51" s="5"/>
      <c r="F51" s="5"/>
      <c r="G51" s="5"/>
      <c r="H51" s="5"/>
      <c r="I51" s="5"/>
      <c r="J51" s="5"/>
      <c r="K51" s="5"/>
    </row>
    <row r="52" spans="3:11" ht="12.75">
      <c r="C52" s="5"/>
      <c r="D52" s="5"/>
      <c r="E52" s="5"/>
      <c r="F52" s="5"/>
      <c r="G52" s="5"/>
      <c r="H52" s="5"/>
      <c r="I52" s="5"/>
      <c r="J52" s="5"/>
      <c r="K52" s="5"/>
    </row>
    <row r="53" spans="3:11" ht="12.75">
      <c r="C53" s="5"/>
      <c r="D53" s="5"/>
      <c r="E53" s="5"/>
      <c r="F53" s="5"/>
      <c r="G53" s="5"/>
      <c r="H53" s="5"/>
      <c r="I53" s="5"/>
      <c r="J53" s="5"/>
      <c r="K53" s="5"/>
    </row>
    <row r="54" spans="3:11" ht="12.75">
      <c r="C54" s="5"/>
      <c r="D54" s="5"/>
      <c r="E54" s="5"/>
      <c r="F54" s="5"/>
      <c r="G54" s="5"/>
      <c r="H54" s="5"/>
      <c r="I54" s="5"/>
      <c r="J54" s="5"/>
      <c r="K54" s="5"/>
    </row>
    <row r="55" spans="3:11" ht="12.75">
      <c r="C55" s="5"/>
      <c r="D55" s="5"/>
      <c r="E55" s="5"/>
      <c r="F55" s="5"/>
      <c r="G55" s="5"/>
      <c r="H55" s="5"/>
      <c r="I55" s="5"/>
      <c r="J55" s="5"/>
      <c r="K55" s="5"/>
    </row>
    <row r="56" spans="3:11" ht="12.75">
      <c r="C56" s="5"/>
      <c r="D56" s="5"/>
      <c r="E56" s="5"/>
      <c r="F56" s="5"/>
      <c r="G56" s="5"/>
      <c r="H56" s="5"/>
      <c r="I56" s="5"/>
      <c r="J56" s="5"/>
      <c r="K56" s="5"/>
    </row>
  </sheetData>
  <sheetProtection/>
  <mergeCells count="63">
    <mergeCell ref="E40:F40"/>
    <mergeCell ref="G40:H40"/>
    <mergeCell ref="C35:F35"/>
    <mergeCell ref="G35:J35"/>
    <mergeCell ref="C36:F36"/>
    <mergeCell ref="G36:J36"/>
    <mergeCell ref="C38:J38"/>
    <mergeCell ref="C39:D39"/>
    <mergeCell ref="E39:F39"/>
    <mergeCell ref="G39:H39"/>
    <mergeCell ref="I39:J40"/>
    <mergeCell ref="C40:D40"/>
    <mergeCell ref="C32:D32"/>
    <mergeCell ref="E32:F32"/>
    <mergeCell ref="G32:H32"/>
    <mergeCell ref="I32:J32"/>
    <mergeCell ref="C33:D33"/>
    <mergeCell ref="E33:F33"/>
    <mergeCell ref="G33:H33"/>
    <mergeCell ref="I33:J33"/>
    <mergeCell ref="C30:D30"/>
    <mergeCell ref="E30:F30"/>
    <mergeCell ref="G30:H30"/>
    <mergeCell ref="I30:J30"/>
    <mergeCell ref="C31:D31"/>
    <mergeCell ref="E31:F31"/>
    <mergeCell ref="G31:H31"/>
    <mergeCell ref="I31:J31"/>
    <mergeCell ref="C28:D28"/>
    <mergeCell ref="E28:F28"/>
    <mergeCell ref="G28:H28"/>
    <mergeCell ref="I28:J28"/>
    <mergeCell ref="C29:D29"/>
    <mergeCell ref="E29:F29"/>
    <mergeCell ref="G29:H29"/>
    <mergeCell ref="I29:J29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5:D25"/>
    <mergeCell ref="E23:F23"/>
    <mergeCell ref="G23:H23"/>
    <mergeCell ref="I23:J23"/>
    <mergeCell ref="C24:D24"/>
    <mergeCell ref="E24:F24"/>
    <mergeCell ref="G24:H24"/>
    <mergeCell ref="I24:J24"/>
    <mergeCell ref="F14:J17"/>
    <mergeCell ref="E25:F25"/>
    <mergeCell ref="G25:H25"/>
    <mergeCell ref="C18:J18"/>
    <mergeCell ref="C20:J20"/>
    <mergeCell ref="C22:D22"/>
    <mergeCell ref="E22:F22"/>
    <mergeCell ref="G22:H22"/>
    <mergeCell ref="I22:J22"/>
    <mergeCell ref="C23:D23"/>
  </mergeCells>
  <printOptions horizontalCentered="1"/>
  <pageMargins left="0" right="0" top="0.2362204724409449" bottom="0" header="0.31496062992125984" footer="0.31496062992125984"/>
  <pageSetup horizontalDpi="300" verticalDpi="300" orientation="portrait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9"/>
  <sheetViews>
    <sheetView showZeros="0"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39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40</v>
      </c>
      <c r="C2" s="28" t="s">
        <v>41</v>
      </c>
      <c r="D2" s="28"/>
      <c r="E2" s="29">
        <v>1</v>
      </c>
      <c r="F2" s="29" t="s">
        <v>42</v>
      </c>
      <c r="G2" s="29"/>
      <c r="H2" s="29" t="s">
        <v>43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44</v>
      </c>
      <c r="C3" s="28" t="s">
        <v>45</v>
      </c>
      <c r="D3" s="28"/>
      <c r="E3" s="29">
        <v>2</v>
      </c>
      <c r="F3" s="29" t="s">
        <v>46</v>
      </c>
      <c r="G3" s="29"/>
      <c r="H3" s="29" t="s">
        <v>47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48</v>
      </c>
      <c r="C4" s="28" t="s">
        <v>49</v>
      </c>
      <c r="D4" s="28"/>
      <c r="E4" s="29">
        <v>3</v>
      </c>
      <c r="F4" s="29" t="s">
        <v>50</v>
      </c>
      <c r="G4" s="29"/>
      <c r="H4" s="29" t="s">
        <v>51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52</v>
      </c>
      <c r="C5" s="28" t="s">
        <v>53</v>
      </c>
      <c r="D5" s="28"/>
      <c r="E5" s="29">
        <v>4</v>
      </c>
      <c r="F5" s="29" t="s">
        <v>54</v>
      </c>
      <c r="G5" s="29"/>
      <c r="H5" s="29" t="s">
        <v>55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56</v>
      </c>
      <c r="C6" s="28" t="s">
        <v>57</v>
      </c>
      <c r="D6" s="28"/>
      <c r="E6" s="29">
        <v>5</v>
      </c>
      <c r="F6" s="29" t="s">
        <v>58</v>
      </c>
      <c r="G6" s="29"/>
      <c r="H6" s="29" t="s">
        <v>59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60</v>
      </c>
      <c r="C7" s="28" t="s">
        <v>61</v>
      </c>
      <c r="D7" s="28"/>
      <c r="E7" s="29">
        <v>6</v>
      </c>
      <c r="F7" s="29" t="s">
        <v>62</v>
      </c>
      <c r="G7" s="29"/>
      <c r="H7" s="29" t="s">
        <v>63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64</v>
      </c>
      <c r="C8" s="28" t="s">
        <v>65</v>
      </c>
      <c r="D8" s="28"/>
      <c r="E8" s="29">
        <v>7</v>
      </c>
      <c r="F8" s="29" t="s">
        <v>66</v>
      </c>
      <c r="G8" s="29"/>
      <c r="H8" s="29" t="s">
        <v>67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68</v>
      </c>
      <c r="G9" s="29"/>
      <c r="H9" s="29" t="s">
        <v>69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70</v>
      </c>
      <c r="G10" s="29"/>
      <c r="H10" s="29" t="s">
        <v>71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72</v>
      </c>
      <c r="G11" s="29"/>
      <c r="H11" s="29" t="s">
        <v>73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74</v>
      </c>
      <c r="G12" s="29"/>
      <c r="H12" s="29" t="s">
        <v>75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76</v>
      </c>
      <c r="G13" s="29"/>
      <c r="H13" s="29" t="s">
        <v>77</v>
      </c>
      <c r="I13" s="30"/>
      <c r="J13" s="29"/>
      <c r="K13" s="29"/>
      <c r="L13" s="29"/>
      <c r="M13" s="29"/>
    </row>
    <row r="14" spans="6:10" ht="12.75" customHeight="1">
      <c r="F14" s="112" t="str">
        <f>RESULTADOS!E52</f>
        <v>YONKERS</v>
      </c>
      <c r="G14" s="150"/>
      <c r="H14" s="150"/>
      <c r="I14" s="150"/>
      <c r="J14" s="150"/>
    </row>
    <row r="15" spans="6:10" ht="12.75" customHeight="1">
      <c r="F15" s="150"/>
      <c r="G15" s="150"/>
      <c r="H15" s="150"/>
      <c r="I15" s="150"/>
      <c r="J15" s="150"/>
    </row>
    <row r="16" spans="6:10" ht="12.75" customHeight="1">
      <c r="F16" s="150"/>
      <c r="G16" s="150"/>
      <c r="H16" s="150"/>
      <c r="I16" s="150"/>
      <c r="J16" s="150"/>
    </row>
    <row r="17" spans="6:10" ht="12.75" customHeight="1">
      <c r="F17" s="150"/>
      <c r="G17" s="150"/>
      <c r="H17" s="150"/>
      <c r="I17" s="150"/>
      <c r="J17" s="150"/>
    </row>
    <row r="18" spans="3:10" ht="26.25">
      <c r="C18" s="116" t="s">
        <v>78</v>
      </c>
      <c r="D18" s="116"/>
      <c r="E18" s="116"/>
      <c r="F18" s="116"/>
      <c r="G18" s="116"/>
      <c r="H18" s="116"/>
      <c r="I18" s="116"/>
      <c r="J18" s="116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17">
        <f>RESULTADOS!A55</f>
        <v>44740</v>
      </c>
      <c r="D20" s="117"/>
      <c r="E20" s="117"/>
      <c r="F20" s="117"/>
      <c r="G20" s="117"/>
      <c r="H20" s="117"/>
      <c r="I20" s="117"/>
      <c r="J20" s="117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79</v>
      </c>
      <c r="C22" s="118" t="s">
        <v>80</v>
      </c>
      <c r="D22" s="119"/>
      <c r="E22" s="120" t="s">
        <v>81</v>
      </c>
      <c r="F22" s="120"/>
      <c r="G22" s="120" t="s">
        <v>82</v>
      </c>
      <c r="H22" s="120"/>
      <c r="I22" s="121" t="s">
        <v>83</v>
      </c>
      <c r="J22" s="122"/>
      <c r="K22" s="48"/>
    </row>
    <row r="23" spans="2:11" ht="12.75">
      <c r="B23" s="47"/>
      <c r="C23" s="123" t="s">
        <v>84</v>
      </c>
      <c r="D23" s="124"/>
      <c r="E23" s="125" t="s">
        <v>85</v>
      </c>
      <c r="F23" s="124"/>
      <c r="G23" s="125" t="s">
        <v>86</v>
      </c>
      <c r="H23" s="124"/>
      <c r="I23" s="125" t="s">
        <v>87</v>
      </c>
      <c r="J23" s="126"/>
      <c r="K23" s="48"/>
    </row>
    <row r="24" spans="2:11" ht="32.25">
      <c r="B24" s="47" t="s">
        <v>79</v>
      </c>
      <c r="C24" s="127">
        <v>1</v>
      </c>
      <c r="D24" s="128"/>
      <c r="E24" s="151">
        <f>RESULTADOS!B59</f>
        <v>4</v>
      </c>
      <c r="F24" s="152"/>
      <c r="G24" s="153">
        <f>RESULTADOS!E57</f>
        <v>0</v>
      </c>
      <c r="H24" s="153"/>
      <c r="I24" s="151">
        <f>RESULTADOS!C57</f>
        <v>0</v>
      </c>
      <c r="J24" s="154"/>
      <c r="K24" s="48"/>
    </row>
    <row r="25" spans="2:11" ht="32.25">
      <c r="B25" s="47" t="s">
        <v>79</v>
      </c>
      <c r="C25" s="127">
        <v>2</v>
      </c>
      <c r="D25" s="128"/>
      <c r="E25" s="151">
        <f>RESULTADOS!B71</f>
        <v>5</v>
      </c>
      <c r="F25" s="152"/>
      <c r="G25" s="153">
        <f>RESULTADOS!E69</f>
        <v>0</v>
      </c>
      <c r="H25" s="153"/>
      <c r="I25" s="151">
        <f>RESULTADOS!C69</f>
        <v>0</v>
      </c>
      <c r="J25" s="154"/>
      <c r="K25" s="48"/>
    </row>
    <row r="26" spans="2:11" ht="32.25">
      <c r="B26" s="47" t="s">
        <v>79</v>
      </c>
      <c r="C26" s="127">
        <v>3</v>
      </c>
      <c r="D26" s="128"/>
      <c r="E26" s="151">
        <f>RESULTADOS!B83</f>
        <v>8</v>
      </c>
      <c r="F26" s="152"/>
      <c r="G26" s="153">
        <f>RESULTADOS!E81</f>
        <v>0</v>
      </c>
      <c r="H26" s="153"/>
      <c r="I26" s="151">
        <f>RESULTADOS!C81</f>
        <v>0</v>
      </c>
      <c r="J26" s="154"/>
      <c r="K26" s="48"/>
    </row>
    <row r="27" spans="2:11" ht="32.25">
      <c r="B27" s="47" t="s">
        <v>79</v>
      </c>
      <c r="C27" s="127">
        <v>4</v>
      </c>
      <c r="D27" s="128"/>
      <c r="E27" s="151">
        <f>RESULTADOS!B95</f>
        <v>4</v>
      </c>
      <c r="F27" s="152"/>
      <c r="G27" s="153">
        <f>RESULTADOS!E93</f>
        <v>0</v>
      </c>
      <c r="H27" s="153"/>
      <c r="I27" s="151">
        <f>RESULTADOS!C93</f>
        <v>0</v>
      </c>
      <c r="J27" s="154"/>
      <c r="K27" s="48"/>
    </row>
    <row r="28" spans="2:11" ht="32.25">
      <c r="B28" s="47" t="s">
        <v>79</v>
      </c>
      <c r="C28" s="127">
        <v>5</v>
      </c>
      <c r="D28" s="128"/>
      <c r="E28" s="151">
        <f>RESULTADOS!B107</f>
        <v>2</v>
      </c>
      <c r="F28" s="152"/>
      <c r="G28" s="153">
        <f>RESULTADOS!E105</f>
        <v>0</v>
      </c>
      <c r="H28" s="153"/>
      <c r="I28" s="151">
        <f>RESULTADOS!C105</f>
        <v>0</v>
      </c>
      <c r="J28" s="154"/>
      <c r="K28" s="48"/>
    </row>
    <row r="29" spans="2:11" ht="32.25">
      <c r="B29" s="35"/>
      <c r="C29" s="127">
        <f>C28+1</f>
        <v>6</v>
      </c>
      <c r="D29" s="128"/>
      <c r="E29" s="151">
        <f>RESULTADOS!I59</f>
        <v>4</v>
      </c>
      <c r="F29" s="152"/>
      <c r="G29" s="153" t="str">
        <f>RESULTADOS!L57</f>
        <v>7,8</v>
      </c>
      <c r="H29" s="153"/>
      <c r="I29" s="151">
        <f>RESULTADOS!J57</f>
        <v>0</v>
      </c>
      <c r="J29" s="154"/>
      <c r="K29" s="36"/>
    </row>
    <row r="30" spans="2:11" ht="32.25">
      <c r="B30" s="35"/>
      <c r="C30" s="127">
        <f>C29+1</f>
        <v>7</v>
      </c>
      <c r="D30" s="128"/>
      <c r="E30" s="151">
        <f>RESULTADOS!I71</f>
        <v>1</v>
      </c>
      <c r="F30" s="152"/>
      <c r="G30" s="153">
        <f>RESULTADOS!L69</f>
        <v>0</v>
      </c>
      <c r="H30" s="153"/>
      <c r="I30" s="151">
        <f>RESULTADOS!J69</f>
        <v>0</v>
      </c>
      <c r="J30" s="154"/>
      <c r="K30" s="36"/>
    </row>
    <row r="31" spans="2:11" ht="32.25">
      <c r="B31" s="35"/>
      <c r="C31" s="127">
        <f>C30+1</f>
        <v>8</v>
      </c>
      <c r="D31" s="128"/>
      <c r="E31" s="151">
        <f>RESULTADOS!I83</f>
        <v>5</v>
      </c>
      <c r="F31" s="152"/>
      <c r="G31" s="153">
        <f>RESULTADOS!L81</f>
        <v>0</v>
      </c>
      <c r="H31" s="153"/>
      <c r="I31" s="151">
        <f>RESULTADOS!J81</f>
        <v>0</v>
      </c>
      <c r="J31" s="154"/>
      <c r="K31" s="36"/>
    </row>
    <row r="32" spans="2:11" ht="32.25">
      <c r="B32" s="35"/>
      <c r="C32" s="127">
        <f>C31+1</f>
        <v>9</v>
      </c>
      <c r="D32" s="128"/>
      <c r="E32" s="151">
        <f>RESULTADOS!I95</f>
        <v>6</v>
      </c>
      <c r="F32" s="152"/>
      <c r="G32" s="153">
        <f>RESULTADOS!L93</f>
        <v>0</v>
      </c>
      <c r="H32" s="153"/>
      <c r="I32" s="151">
        <f>RESULTADOS!J93</f>
        <v>0</v>
      </c>
      <c r="J32" s="154"/>
      <c r="K32" s="36"/>
    </row>
    <row r="33" spans="2:11" ht="32.25">
      <c r="B33" s="35"/>
      <c r="C33" s="127">
        <f>C32+1</f>
        <v>10</v>
      </c>
      <c r="D33" s="128"/>
      <c r="E33" s="151">
        <f>RESULTADOS!I107</f>
        <v>0</v>
      </c>
      <c r="F33" s="152"/>
      <c r="G33" s="153">
        <f>RESULTADOS!L105</f>
        <v>0</v>
      </c>
      <c r="H33" s="153"/>
      <c r="I33" s="151">
        <f>RESULTADOS!J105</f>
        <v>0</v>
      </c>
      <c r="J33" s="154"/>
      <c r="K33" s="36"/>
    </row>
    <row r="34" spans="2:11" ht="38.25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2:11" ht="12.75">
      <c r="B35" s="35"/>
      <c r="C35" s="137" t="s">
        <v>88</v>
      </c>
      <c r="D35" s="138"/>
      <c r="E35" s="138"/>
      <c r="F35" s="138"/>
      <c r="G35" s="139" t="s">
        <v>89</v>
      </c>
      <c r="H35" s="139"/>
      <c r="I35" s="139"/>
      <c r="J35" s="140"/>
      <c r="K35" s="36"/>
    </row>
    <row r="36" spans="2:11" ht="20.25" thickBot="1">
      <c r="B36" s="35"/>
      <c r="C36" s="141" t="s">
        <v>97</v>
      </c>
      <c r="D36" s="142"/>
      <c r="E36" s="142"/>
      <c r="F36" s="142"/>
      <c r="G36" s="142" t="s">
        <v>97</v>
      </c>
      <c r="H36" s="142"/>
      <c r="I36" s="142"/>
      <c r="J36" s="143"/>
      <c r="K36" s="36"/>
    </row>
    <row r="37" spans="2:11" ht="15.75" customHeight="1" thickBot="1">
      <c r="B37" s="35"/>
      <c r="C37" s="42"/>
      <c r="D37" s="42"/>
      <c r="E37" s="42"/>
      <c r="F37" s="42"/>
      <c r="G37" s="42"/>
      <c r="H37" s="42"/>
      <c r="I37" s="42"/>
      <c r="J37" s="42"/>
      <c r="K37" s="36"/>
    </row>
    <row r="38" spans="3:12" ht="12.75">
      <c r="C38" s="144" t="s">
        <v>90</v>
      </c>
      <c r="D38" s="145"/>
      <c r="E38" s="145"/>
      <c r="F38" s="145"/>
      <c r="G38" s="145"/>
      <c r="H38" s="145"/>
      <c r="I38" s="145"/>
      <c r="J38" s="146"/>
      <c r="K38" s="40"/>
      <c r="L38" s="40"/>
    </row>
    <row r="39" spans="3:12" ht="19.5">
      <c r="C39" s="147" t="s">
        <v>91</v>
      </c>
      <c r="D39" s="148"/>
      <c r="E39" s="149" t="s">
        <v>92</v>
      </c>
      <c r="F39" s="149"/>
      <c r="G39" s="149" t="s">
        <v>93</v>
      </c>
      <c r="H39" s="149"/>
      <c r="I39" s="130" t="s">
        <v>97</v>
      </c>
      <c r="J39" s="131"/>
      <c r="K39" s="41"/>
      <c r="L39" s="41"/>
    </row>
    <row r="40" spans="3:12" ht="12.75" customHeight="1" thickBot="1">
      <c r="C40" s="134" t="s">
        <v>96</v>
      </c>
      <c r="D40" s="135"/>
      <c r="E40" s="136" t="s">
        <v>97</v>
      </c>
      <c r="F40" s="136"/>
      <c r="G40" s="136" t="s">
        <v>97</v>
      </c>
      <c r="H40" s="136"/>
      <c r="I40" s="132"/>
      <c r="J40" s="133"/>
      <c r="K40" s="42"/>
      <c r="L40" s="42"/>
    </row>
    <row r="41" spans="3:12" ht="19.5">
      <c r="C41" s="5"/>
      <c r="D41" s="5"/>
      <c r="E41" s="5"/>
      <c r="F41" s="5"/>
      <c r="G41" s="5"/>
      <c r="H41" s="5"/>
      <c r="I41" s="5"/>
      <c r="J41" s="5"/>
      <c r="K41" s="42"/>
      <c r="L41" s="42"/>
    </row>
    <row r="42" spans="3:10" ht="12.75">
      <c r="C42" s="5"/>
      <c r="D42" s="5"/>
      <c r="E42" s="5"/>
      <c r="F42" s="5"/>
      <c r="G42" s="5"/>
      <c r="H42" s="5"/>
      <c r="I42" s="5"/>
      <c r="J42" s="5"/>
    </row>
    <row r="43" spans="3:12" ht="12.75"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3:10" ht="12.75">
      <c r="C44" s="5"/>
      <c r="D44" s="5"/>
      <c r="E44" s="5"/>
      <c r="F44" s="5"/>
      <c r="G44" s="5"/>
      <c r="H44" s="5"/>
      <c r="I44" s="5"/>
      <c r="J44" s="5"/>
    </row>
    <row r="45" spans="2:11" ht="13.5" thickBot="1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2:11" ht="12.75">
      <c r="B46" s="5"/>
      <c r="C46" s="43"/>
      <c r="D46" s="43"/>
      <c r="E46" s="44"/>
      <c r="F46" s="44"/>
      <c r="G46" s="45"/>
      <c r="H46" s="45"/>
      <c r="I46" s="45"/>
      <c r="J46" s="45"/>
      <c r="K46" s="5"/>
    </row>
    <row r="47" spans="2:11" ht="12.75"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2:11" ht="12.75"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11:12" ht="12.75">
      <c r="K49" s="46"/>
      <c r="L49" s="46"/>
    </row>
  </sheetData>
  <sheetProtection/>
  <mergeCells count="63">
    <mergeCell ref="C36:F36"/>
    <mergeCell ref="G36:J36"/>
    <mergeCell ref="C38:J38"/>
    <mergeCell ref="C39:D39"/>
    <mergeCell ref="E39:F39"/>
    <mergeCell ref="G39:H39"/>
    <mergeCell ref="C33:D33"/>
    <mergeCell ref="E33:F33"/>
    <mergeCell ref="G33:H33"/>
    <mergeCell ref="I33:J33"/>
    <mergeCell ref="I39:J40"/>
    <mergeCell ref="C40:D40"/>
    <mergeCell ref="E40:F40"/>
    <mergeCell ref="G40:H40"/>
    <mergeCell ref="C35:F35"/>
    <mergeCell ref="G35:J35"/>
    <mergeCell ref="C31:D31"/>
    <mergeCell ref="E31:F31"/>
    <mergeCell ref="G31:H31"/>
    <mergeCell ref="I31:J31"/>
    <mergeCell ref="C32:D32"/>
    <mergeCell ref="E32:F32"/>
    <mergeCell ref="G32:H32"/>
    <mergeCell ref="I32:J32"/>
    <mergeCell ref="C29:D29"/>
    <mergeCell ref="E29:F29"/>
    <mergeCell ref="G29:H29"/>
    <mergeCell ref="I29:J29"/>
    <mergeCell ref="C30:D30"/>
    <mergeCell ref="E30:F30"/>
    <mergeCell ref="G30:H30"/>
    <mergeCell ref="I30:J30"/>
    <mergeCell ref="C27:D27"/>
    <mergeCell ref="E27:F27"/>
    <mergeCell ref="G27:H27"/>
    <mergeCell ref="I27:J27"/>
    <mergeCell ref="C28:D28"/>
    <mergeCell ref="E28:F28"/>
    <mergeCell ref="G28:H28"/>
    <mergeCell ref="I28:J28"/>
    <mergeCell ref="C25:D25"/>
    <mergeCell ref="E25:F25"/>
    <mergeCell ref="G25:H25"/>
    <mergeCell ref="I25:J25"/>
    <mergeCell ref="C26:D26"/>
    <mergeCell ref="E26:F26"/>
    <mergeCell ref="G26:H26"/>
    <mergeCell ref="I26:J26"/>
    <mergeCell ref="C23:D23"/>
    <mergeCell ref="E23:F23"/>
    <mergeCell ref="G23:H23"/>
    <mergeCell ref="I23:J23"/>
    <mergeCell ref="C24:D24"/>
    <mergeCell ref="E24:F24"/>
    <mergeCell ref="G24:H24"/>
    <mergeCell ref="I24:J24"/>
    <mergeCell ref="C20:J20"/>
    <mergeCell ref="C22:D22"/>
    <mergeCell ref="E22:F22"/>
    <mergeCell ref="G22:H22"/>
    <mergeCell ref="I22:J22"/>
    <mergeCell ref="F14:J17"/>
    <mergeCell ref="C18:J18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45" min="2" max="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4"/>
  <sheetViews>
    <sheetView showZeros="0"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39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40</v>
      </c>
      <c r="C2" s="28" t="s">
        <v>41</v>
      </c>
      <c r="D2" s="28"/>
      <c r="E2" s="29">
        <v>1</v>
      </c>
      <c r="F2" s="29" t="s">
        <v>42</v>
      </c>
      <c r="G2" s="29"/>
      <c r="H2" s="29" t="s">
        <v>43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44</v>
      </c>
      <c r="C3" s="28" t="s">
        <v>45</v>
      </c>
      <c r="D3" s="28"/>
      <c r="E3" s="29">
        <v>2</v>
      </c>
      <c r="F3" s="29" t="s">
        <v>46</v>
      </c>
      <c r="G3" s="29"/>
      <c r="H3" s="29" t="s">
        <v>47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48</v>
      </c>
      <c r="C4" s="28" t="s">
        <v>49</v>
      </c>
      <c r="D4" s="28"/>
      <c r="E4" s="29">
        <v>3</v>
      </c>
      <c r="F4" s="29" t="s">
        <v>50</v>
      </c>
      <c r="G4" s="29"/>
      <c r="H4" s="29" t="s">
        <v>51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52</v>
      </c>
      <c r="C5" s="28" t="s">
        <v>53</v>
      </c>
      <c r="D5" s="28"/>
      <c r="E5" s="29">
        <v>4</v>
      </c>
      <c r="F5" s="29" t="s">
        <v>54</v>
      </c>
      <c r="G5" s="29"/>
      <c r="H5" s="29" t="s">
        <v>55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56</v>
      </c>
      <c r="C6" s="28" t="s">
        <v>57</v>
      </c>
      <c r="D6" s="28"/>
      <c r="E6" s="29">
        <v>5</v>
      </c>
      <c r="F6" s="29" t="s">
        <v>58</v>
      </c>
      <c r="G6" s="29"/>
      <c r="H6" s="29" t="s">
        <v>59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60</v>
      </c>
      <c r="C7" s="28" t="s">
        <v>61</v>
      </c>
      <c r="D7" s="28"/>
      <c r="E7" s="29">
        <v>6</v>
      </c>
      <c r="F7" s="29" t="s">
        <v>62</v>
      </c>
      <c r="G7" s="29"/>
      <c r="H7" s="29" t="s">
        <v>63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64</v>
      </c>
      <c r="C8" s="28" t="s">
        <v>65</v>
      </c>
      <c r="D8" s="28"/>
      <c r="E8" s="29">
        <v>7</v>
      </c>
      <c r="F8" s="29" t="s">
        <v>66</v>
      </c>
      <c r="G8" s="29"/>
      <c r="H8" s="29" t="s">
        <v>67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68</v>
      </c>
      <c r="G9" s="29"/>
      <c r="H9" s="29" t="s">
        <v>69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70</v>
      </c>
      <c r="G10" s="29"/>
      <c r="H10" s="29" t="s">
        <v>71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72</v>
      </c>
      <c r="G11" s="29"/>
      <c r="H11" s="29" t="s">
        <v>73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74</v>
      </c>
      <c r="G12" s="29"/>
      <c r="H12" s="29" t="s">
        <v>75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76</v>
      </c>
      <c r="G13" s="29"/>
      <c r="H13" s="29" t="s">
        <v>77</v>
      </c>
      <c r="I13" s="30"/>
      <c r="J13" s="29"/>
      <c r="K13" s="29"/>
      <c r="L13" s="29"/>
      <c r="M13" s="29"/>
    </row>
    <row r="14" spans="8:10" ht="12.75">
      <c r="H14" s="155" t="str">
        <f>RESULTADOS!E52</f>
        <v>YONKERS</v>
      </c>
      <c r="I14" s="156"/>
      <c r="J14" s="156"/>
    </row>
    <row r="15" spans="8:10" ht="12.75">
      <c r="H15" s="156"/>
      <c r="I15" s="156"/>
      <c r="J15" s="156"/>
    </row>
    <row r="16" spans="8:10" ht="12.75">
      <c r="H16" s="156"/>
      <c r="I16" s="156"/>
      <c r="J16" s="156"/>
    </row>
    <row r="17" spans="8:10" ht="12.75">
      <c r="H17" s="156"/>
      <c r="I17" s="156"/>
      <c r="J17" s="156"/>
    </row>
    <row r="18" spans="3:10" ht="26.25">
      <c r="C18" s="116" t="s">
        <v>94</v>
      </c>
      <c r="D18" s="116"/>
      <c r="E18" s="116"/>
      <c r="F18" s="116"/>
      <c r="G18" s="116"/>
      <c r="H18" s="116"/>
      <c r="I18" s="116"/>
      <c r="J18" s="116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17" t="str">
        <f>L6&amp;"   /   "&amp;L7</f>
        <v>Sábado, Enero 0, 1900   /   Saturday, January 0, 1900</v>
      </c>
      <c r="D20" s="117"/>
      <c r="E20" s="117"/>
      <c r="F20" s="117"/>
      <c r="G20" s="117"/>
      <c r="H20" s="117"/>
      <c r="I20" s="117"/>
      <c r="J20" s="117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79</v>
      </c>
      <c r="C22" s="118" t="s">
        <v>80</v>
      </c>
      <c r="D22" s="119"/>
      <c r="E22" s="120" t="s">
        <v>81</v>
      </c>
      <c r="F22" s="120"/>
      <c r="G22" s="120" t="s">
        <v>82</v>
      </c>
      <c r="H22" s="120"/>
      <c r="I22" s="121" t="s">
        <v>83</v>
      </c>
      <c r="J22" s="122"/>
      <c r="K22" s="48"/>
    </row>
    <row r="23" spans="2:11" ht="12.75">
      <c r="B23" s="47"/>
      <c r="C23" s="123" t="s">
        <v>84</v>
      </c>
      <c r="D23" s="124"/>
      <c r="E23" s="125" t="s">
        <v>85</v>
      </c>
      <c r="F23" s="124"/>
      <c r="G23" s="125" t="s">
        <v>86</v>
      </c>
      <c r="H23" s="124"/>
      <c r="I23" s="125" t="s">
        <v>87</v>
      </c>
      <c r="J23" s="126"/>
      <c r="K23" s="48"/>
    </row>
    <row r="24" spans="2:11" ht="32.25">
      <c r="B24" s="47" t="s">
        <v>79</v>
      </c>
      <c r="C24" s="127">
        <v>1</v>
      </c>
      <c r="D24" s="128"/>
      <c r="E24" s="151">
        <f>RESULTADOS!B59</f>
        <v>4</v>
      </c>
      <c r="F24" s="152"/>
      <c r="G24" s="153">
        <f>RESULTADOS!E57</f>
        <v>0</v>
      </c>
      <c r="H24" s="153"/>
      <c r="I24" s="151">
        <f>RESULTADOS!C57</f>
        <v>0</v>
      </c>
      <c r="J24" s="154"/>
      <c r="K24" s="48"/>
    </row>
    <row r="25" spans="2:11" ht="32.25">
      <c r="B25" s="47" t="s">
        <v>79</v>
      </c>
      <c r="C25" s="127">
        <v>2</v>
      </c>
      <c r="D25" s="128"/>
      <c r="E25" s="151">
        <f>RESULTADOS!B71</f>
        <v>5</v>
      </c>
      <c r="F25" s="152"/>
      <c r="G25" s="153">
        <f>RESULTADOS!E69</f>
        <v>0</v>
      </c>
      <c r="H25" s="153"/>
      <c r="I25" s="151">
        <f>RESULTADOS!C69</f>
        <v>0</v>
      </c>
      <c r="J25" s="154"/>
      <c r="K25" s="48"/>
    </row>
    <row r="26" spans="2:11" ht="32.25">
      <c r="B26" s="47" t="s">
        <v>79</v>
      </c>
      <c r="C26" s="127">
        <v>3</v>
      </c>
      <c r="D26" s="128"/>
      <c r="E26" s="151">
        <f>RESULTADOS!B83</f>
        <v>8</v>
      </c>
      <c r="F26" s="152"/>
      <c r="G26" s="153">
        <f>RESULTADOS!E81</f>
        <v>0</v>
      </c>
      <c r="H26" s="153"/>
      <c r="I26" s="151">
        <f>RESULTADOS!C81</f>
        <v>0</v>
      </c>
      <c r="J26" s="154"/>
      <c r="K26" s="48"/>
    </row>
    <row r="27" spans="2:11" ht="32.25">
      <c r="B27" s="47" t="s">
        <v>79</v>
      </c>
      <c r="C27" s="127">
        <v>4</v>
      </c>
      <c r="D27" s="128"/>
      <c r="E27" s="151">
        <f>RESULTADOS!B95</f>
        <v>4</v>
      </c>
      <c r="F27" s="152"/>
      <c r="G27" s="153">
        <f>RESULTADOS!E93</f>
        <v>0</v>
      </c>
      <c r="H27" s="153"/>
      <c r="I27" s="151">
        <f>RESULTADOS!C93</f>
        <v>0</v>
      </c>
      <c r="J27" s="154"/>
      <c r="K27" s="48"/>
    </row>
    <row r="28" spans="2:11" ht="32.25">
      <c r="B28" s="47" t="s">
        <v>79</v>
      </c>
      <c r="C28" s="127">
        <v>5</v>
      </c>
      <c r="D28" s="128"/>
      <c r="E28" s="151">
        <f>RESULTADOS!B107</f>
        <v>2</v>
      </c>
      <c r="F28" s="152"/>
      <c r="G28" s="153">
        <f>RESULTADOS!E105</f>
        <v>0</v>
      </c>
      <c r="H28" s="153"/>
      <c r="I28" s="151">
        <f>RESULTADOS!C105</f>
        <v>0</v>
      </c>
      <c r="J28" s="154"/>
      <c r="K28" s="48"/>
    </row>
    <row r="29" spans="2:11" ht="32.25">
      <c r="B29" s="35"/>
      <c r="C29" s="127">
        <f>C28+1</f>
        <v>6</v>
      </c>
      <c r="D29" s="128"/>
      <c r="E29" s="151">
        <f>RESULTADOS!I59</f>
        <v>4</v>
      </c>
      <c r="F29" s="152"/>
      <c r="G29" s="153" t="str">
        <f>RESULTADOS!L57</f>
        <v>7,8</v>
      </c>
      <c r="H29" s="153"/>
      <c r="I29" s="151">
        <f>RESULTADOS!J57</f>
        <v>0</v>
      </c>
      <c r="J29" s="154"/>
      <c r="K29" s="36"/>
    </row>
    <row r="30" spans="2:11" ht="32.25">
      <c r="B30" s="35"/>
      <c r="C30" s="127">
        <f>C29+1</f>
        <v>7</v>
      </c>
      <c r="D30" s="128"/>
      <c r="E30" s="151">
        <f>RESULTADOS!I71</f>
        <v>1</v>
      </c>
      <c r="F30" s="152"/>
      <c r="G30" s="153">
        <f>RESULTADOS!L69</f>
        <v>0</v>
      </c>
      <c r="H30" s="153"/>
      <c r="I30" s="151">
        <f>RESULTADOS!J69</f>
        <v>0</v>
      </c>
      <c r="J30" s="154"/>
      <c r="K30" s="36"/>
    </row>
    <row r="31" spans="2:11" ht="32.25">
      <c r="B31" s="35"/>
      <c r="C31" s="127">
        <f>C30+1</f>
        <v>8</v>
      </c>
      <c r="D31" s="128"/>
      <c r="E31" s="151">
        <f>RESULTADOS!I83</f>
        <v>5</v>
      </c>
      <c r="F31" s="152"/>
      <c r="G31" s="153">
        <f>RESULTADOS!L81</f>
        <v>0</v>
      </c>
      <c r="H31" s="153"/>
      <c r="I31" s="151">
        <f>RESULTADOS!J81</f>
        <v>0</v>
      </c>
      <c r="J31" s="154"/>
      <c r="K31" s="36"/>
    </row>
    <row r="32" spans="2:11" ht="32.25">
      <c r="B32" s="35"/>
      <c r="C32" s="127">
        <f>C31+1</f>
        <v>9</v>
      </c>
      <c r="D32" s="128"/>
      <c r="E32" s="151">
        <f>RESULTADOS!I95</f>
        <v>6</v>
      </c>
      <c r="F32" s="152"/>
      <c r="G32" s="153">
        <f>RESULTADOS!L93</f>
        <v>0</v>
      </c>
      <c r="H32" s="153"/>
      <c r="I32" s="151">
        <f>RESULTADOS!J93</f>
        <v>0</v>
      </c>
      <c r="J32" s="154"/>
      <c r="K32" s="36"/>
    </row>
    <row r="33" spans="2:11" ht="32.25">
      <c r="B33" s="35"/>
      <c r="C33" s="127">
        <f>C32+1</f>
        <v>10</v>
      </c>
      <c r="D33" s="128"/>
      <c r="E33" s="151">
        <f>RESULTADOS!I107</f>
        <v>0</v>
      </c>
      <c r="F33" s="152"/>
      <c r="G33" s="153">
        <f>RESULTADOS!L105</f>
        <v>0</v>
      </c>
      <c r="H33" s="153"/>
      <c r="I33" s="151">
        <f>RESULTADOS!J105</f>
        <v>0</v>
      </c>
      <c r="J33" s="154"/>
      <c r="K33" s="36"/>
    </row>
    <row r="34" spans="2:11" ht="15.75" customHeight="1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3:12" ht="12.75">
      <c r="C35" s="137" t="s">
        <v>88</v>
      </c>
      <c r="D35" s="138"/>
      <c r="E35" s="138"/>
      <c r="F35" s="138"/>
      <c r="G35" s="139" t="s">
        <v>89</v>
      </c>
      <c r="H35" s="139"/>
      <c r="I35" s="139"/>
      <c r="J35" s="140"/>
      <c r="K35" s="40"/>
      <c r="L35" s="40"/>
    </row>
    <row r="36" spans="3:12" ht="20.25" thickBot="1">
      <c r="C36" s="141"/>
      <c r="D36" s="142"/>
      <c r="E36" s="142"/>
      <c r="F36" s="142"/>
      <c r="G36" s="142" t="s">
        <v>97</v>
      </c>
      <c r="H36" s="142"/>
      <c r="I36" s="142"/>
      <c r="J36" s="143"/>
      <c r="K36" s="41"/>
      <c r="L36" s="41"/>
    </row>
    <row r="37" spans="3:12" ht="12.75" customHeight="1" thickBot="1"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spans="3:12" ht="19.5">
      <c r="C38" s="144" t="s">
        <v>90</v>
      </c>
      <c r="D38" s="145"/>
      <c r="E38" s="145"/>
      <c r="F38" s="145"/>
      <c r="G38" s="145"/>
      <c r="H38" s="145"/>
      <c r="I38" s="145"/>
      <c r="J38" s="146"/>
      <c r="K38" s="42"/>
      <c r="L38" s="42"/>
    </row>
    <row r="39" spans="3:10" ht="12.75">
      <c r="C39" s="147" t="s">
        <v>91</v>
      </c>
      <c r="D39" s="148"/>
      <c r="E39" s="149" t="s">
        <v>92</v>
      </c>
      <c r="F39" s="149"/>
      <c r="G39" s="149" t="s">
        <v>93</v>
      </c>
      <c r="H39" s="149"/>
      <c r="I39" s="130">
        <v>0</v>
      </c>
      <c r="J39" s="131"/>
    </row>
    <row r="40" spans="3:12" ht="13.5" thickBot="1">
      <c r="C40" s="134" t="s">
        <v>96</v>
      </c>
      <c r="D40" s="135"/>
      <c r="E40" s="136" t="s">
        <v>97</v>
      </c>
      <c r="F40" s="136"/>
      <c r="G40" s="136" t="s">
        <v>97</v>
      </c>
      <c r="H40" s="136"/>
      <c r="I40" s="132"/>
      <c r="J40" s="133"/>
      <c r="K40" s="5"/>
      <c r="L40" s="5"/>
    </row>
    <row r="41" spans="3:10" ht="13.5" thickBot="1">
      <c r="C41" s="5"/>
      <c r="D41" s="5"/>
      <c r="E41" s="5"/>
      <c r="F41" s="5"/>
      <c r="G41" s="5"/>
      <c r="H41" s="5"/>
      <c r="I41" s="5"/>
      <c r="J41" s="5"/>
    </row>
    <row r="42" spans="3:10" ht="12.75">
      <c r="C42" s="144" t="s">
        <v>95</v>
      </c>
      <c r="D42" s="145"/>
      <c r="E42" s="145"/>
      <c r="F42" s="145"/>
      <c r="G42" s="145"/>
      <c r="H42" s="145"/>
      <c r="I42" s="145"/>
      <c r="J42" s="146"/>
    </row>
    <row r="43" spans="3:10" ht="12.75">
      <c r="C43" s="147" t="s">
        <v>91</v>
      </c>
      <c r="D43" s="148"/>
      <c r="E43" s="149" t="s">
        <v>92</v>
      </c>
      <c r="F43" s="149"/>
      <c r="G43" s="149" t="s">
        <v>93</v>
      </c>
      <c r="H43" s="149"/>
      <c r="I43" s="130"/>
      <c r="J43" s="131"/>
    </row>
    <row r="44" spans="3:10" ht="13.5" thickBot="1">
      <c r="C44" s="134" t="s">
        <v>98</v>
      </c>
      <c r="D44" s="135"/>
      <c r="E44" s="136" t="s">
        <v>97</v>
      </c>
      <c r="F44" s="136"/>
      <c r="G44" s="136" t="s">
        <v>97</v>
      </c>
      <c r="H44" s="136"/>
      <c r="I44" s="132"/>
      <c r="J44" s="133"/>
    </row>
    <row r="45" spans="2:11" ht="12.75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2:12" ht="12.75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2:12" ht="12.75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2:12" ht="12.7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3:12" ht="12.75">
      <c r="C49" s="51"/>
      <c r="D49" s="51"/>
      <c r="E49" s="52"/>
      <c r="F49" s="52"/>
      <c r="G49" s="53"/>
      <c r="H49" s="53"/>
      <c r="I49" s="53"/>
      <c r="J49" s="53"/>
      <c r="K49" s="50"/>
      <c r="L49" s="50"/>
    </row>
    <row r="50" spans="3:12" ht="12.75"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3:12" ht="12.75"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3:12" ht="12.75"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3:12" ht="12.75"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3:12" ht="12.75">
      <c r="C54" s="5"/>
      <c r="D54" s="5"/>
      <c r="E54" s="5"/>
      <c r="F54" s="5"/>
      <c r="G54" s="5"/>
      <c r="H54" s="5"/>
      <c r="I54" s="5"/>
      <c r="J54" s="5"/>
      <c r="K54" s="5"/>
      <c r="L54" s="5"/>
    </row>
  </sheetData>
  <sheetProtection/>
  <mergeCells count="71">
    <mergeCell ref="H14:J17"/>
    <mergeCell ref="C18:J18"/>
    <mergeCell ref="C20:J20"/>
    <mergeCell ref="C22:D22"/>
    <mergeCell ref="E22:F22"/>
    <mergeCell ref="G22:H22"/>
    <mergeCell ref="I22:J22"/>
    <mergeCell ref="C23:D23"/>
    <mergeCell ref="E23:F23"/>
    <mergeCell ref="G23:H23"/>
    <mergeCell ref="I23:J23"/>
    <mergeCell ref="C24:D24"/>
    <mergeCell ref="E24:F24"/>
    <mergeCell ref="G24:H24"/>
    <mergeCell ref="I24:J24"/>
    <mergeCell ref="C25:D25"/>
    <mergeCell ref="E25:F25"/>
    <mergeCell ref="G25:H25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C32:D32"/>
    <mergeCell ref="E32:F32"/>
    <mergeCell ref="G32:H32"/>
    <mergeCell ref="I32:J32"/>
    <mergeCell ref="C35:F35"/>
    <mergeCell ref="G35:J35"/>
    <mergeCell ref="C33:D33"/>
    <mergeCell ref="E33:F33"/>
    <mergeCell ref="G33:H33"/>
    <mergeCell ref="I33:J33"/>
    <mergeCell ref="C36:F36"/>
    <mergeCell ref="G36:J36"/>
    <mergeCell ref="C38:J38"/>
    <mergeCell ref="C39:D39"/>
    <mergeCell ref="E39:F39"/>
    <mergeCell ref="G39:H39"/>
    <mergeCell ref="I39:J40"/>
    <mergeCell ref="C40:D40"/>
    <mergeCell ref="E40:F40"/>
    <mergeCell ref="G40:H40"/>
    <mergeCell ref="C42:J42"/>
    <mergeCell ref="C43:D43"/>
    <mergeCell ref="E43:F43"/>
    <mergeCell ref="G43:H43"/>
    <mergeCell ref="I43:J44"/>
    <mergeCell ref="C44:D44"/>
    <mergeCell ref="E44:F44"/>
    <mergeCell ref="G44:H44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48" min="2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Libros Foraneos S.A. de C.V.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Fax on Demand</dc:creator>
  <cp:keywords/>
  <dc:description/>
  <cp:lastModifiedBy>Admin</cp:lastModifiedBy>
  <cp:lastPrinted>2021-05-20T15:05:19Z</cp:lastPrinted>
  <dcterms:created xsi:type="dcterms:W3CDTF">2002-12-01T18:18:16Z</dcterms:created>
  <dcterms:modified xsi:type="dcterms:W3CDTF">2022-06-29T03:45:23Z</dcterms:modified>
  <cp:category/>
  <cp:version/>
  <cp:contentType/>
  <cp:contentStatus/>
</cp:coreProperties>
</file>