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'RESULTADOS'!$A$55:$M$135</definedName>
  </definedNames>
  <calcPr fullCalcOnLoad="1"/>
</workbook>
</file>

<file path=xl/sharedStrings.xml><?xml version="1.0" encoding="utf-8"?>
<sst xmlns="http://schemas.openxmlformats.org/spreadsheetml/2006/main" count="596" uniqueCount="213">
  <si>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</si>
  <si>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</si>
  <si>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</si>
  <si>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</si>
  <si>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</si>
  <si>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</si>
  <si>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</si>
  <si>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</si>
  <si>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</si>
  <si>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</si>
  <si>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</si>
  <si>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</si>
  <si>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</si>
  <si>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</si>
  <si>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</si>
  <si>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</si>
  <si>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</si>
  <si>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</si>
  <si>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</si>
  <si>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</si>
  <si>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</si>
  <si>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</si>
  <si>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</si>
  <si>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</si>
  <si>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</si>
  <si>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</si>
  <si>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</si>
  <si>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</si>
  <si>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</si>
  <si>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</si>
  <si>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</si>
  <si>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</si>
  <si>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</si>
  <si>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</si>
  <si>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</si>
  <si>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</si>
  <si>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</si>
  <si>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</si>
  <si>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</si>
  <si>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</si>
  <si>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</si>
  <si>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</si>
  <si>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</si>
  <si>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</si>
  <si>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</si>
  <si>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</si>
  <si>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</si>
  <si>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</si>
  <si>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</si>
  <si>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</si>
  <si>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</si>
  <si>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</si>
  <si>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</si>
  <si>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</si>
  <si>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</si>
  <si>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</si>
  <si>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</si>
  <si>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</si>
  <si>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</si>
  <si>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</si>
  <si>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</si>
  <si>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</si>
  <si>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</si>
  <si>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</si>
  <si>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</si>
  <si>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</si>
  <si>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</si>
  <si>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</si>
  <si>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</si>
  <si>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</si>
  <si>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</si>
  <si>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</si>
  <si>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</si>
  <si>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</si>
  <si>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</si>
  <si>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</si>
  <si>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</si>
  <si>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</si>
  <si>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</si>
  <si>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</si>
  <si>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</si>
  <si>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</si>
  <si>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</si>
  <si>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</si>
  <si>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</si>
  <si>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</si>
  <si>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</si>
  <si>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</si>
  <si>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</si>
  <si>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</si>
  <si>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</si>
  <si>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</si>
  <si>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</si>
  <si>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</si>
  <si>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</si>
  <si>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</si>
  <si>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</si>
  <si>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</si>
  <si>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</si>
  <si>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</si>
  <si>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</si>
  <si>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</si>
  <si>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</si>
  <si>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</si>
  <si>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</si>
  <si>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</si>
  <si>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</si>
  <si>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</si>
  <si>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</si>
  <si>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</si>
  <si>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</si>
  <si>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</si>
  <si>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</si>
  <si>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</si>
  <si>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</si>
  <si>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</si>
  <si>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</si>
  <si>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</si>
  <si>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</si>
  <si>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</si>
  <si>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</si>
  <si>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</si>
  <si>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</si>
  <si>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</si>
  <si>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</si>
  <si>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</si>
  <si>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</si>
  <si>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</si>
  <si>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</si>
  <si>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</si>
  <si>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</si>
  <si>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</si>
  <si>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</si>
  <si>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</si>
  <si>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</si>
  <si>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</si>
  <si>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</si>
  <si>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</si>
  <si>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</si>
  <si>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</si>
  <si>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</si>
  <si>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</si>
  <si>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</si>
  <si>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</si>
  <si>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</si>
  <si>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</si>
  <si>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</si>
  <si>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</si>
  <si>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</si>
  <si>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</si>
  <si>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</si>
  <si>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</si>
  <si>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</si>
  <si>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</si>
  <si>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</si>
  <si>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</si>
  <si>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</si>
  <si>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</si>
  <si>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</si>
  <si>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</si>
  <si>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Aqueduct 2024-04-13   Race: 1   </t>
  </si>
  <si>
    <t>PRG</t>
  </si>
  <si>
    <t>Runner</t>
  </si>
  <si>
    <t>Win</t>
  </si>
  <si>
    <t>Place</t>
  </si>
  <si>
    <t>Show</t>
  </si>
  <si>
    <t> 29.60   </t>
  </si>
  <si>
    <t> 13.20   </t>
  </si>
  <si>
    <t> 22.40   </t>
  </si>
  <si>
    <t>     </t>
  </si>
  <si>
    <t> 7.10   </t>
  </si>
  <si>
    <t> 9.80   </t>
  </si>
  <si>
    <t> 7.40   </t>
  </si>
  <si>
    <t>Aqueduct 2024-04-13   Race: 2   </t>
  </si>
  <si>
    <t> 15.60   </t>
  </si>
  <si>
    <t> 4.30   </t>
  </si>
  <si>
    <t> 2.30   </t>
  </si>
  <si>
    <t> 2.50   </t>
  </si>
  <si>
    <t> 2.10   </t>
  </si>
  <si>
    <t>Aqueduct 2024-04-13   Race: 3   </t>
  </si>
  <si>
    <t> 9.00   </t>
  </si>
  <si>
    <t> 4.00   </t>
  </si>
  <si>
    <t> 3.00   </t>
  </si>
  <si>
    <t>Aqueduct 2024-04-13   Race: 4   </t>
  </si>
  <si>
    <t> 9.40   </t>
  </si>
  <si>
    <t> 4.10   </t>
  </si>
  <si>
    <t> 2.40   </t>
  </si>
  <si>
    <t> 3.30   </t>
  </si>
  <si>
    <t> 2.20   </t>
  </si>
  <si>
    <t>Aqueduct 2024-04-13   Race: 5   </t>
  </si>
  <si>
    <t> 8.40   </t>
  </si>
  <si>
    <t> 4.90   </t>
  </si>
  <si>
    <t> 3.10   </t>
  </si>
  <si>
    <t> 3.50   </t>
  </si>
  <si>
    <t> 2.90   </t>
  </si>
  <si>
    <t>Aqueduct 2024-04-13   Race: 6   </t>
  </si>
  <si>
    <t> 7.50   </t>
  </si>
  <si>
    <t>Aqueduct 2024-04-13   Race: 7   </t>
  </si>
  <si>
    <t> 3.70   </t>
  </si>
  <si>
    <t> 12.00   </t>
  </si>
  <si>
    <t> 6.40   </t>
  </si>
  <si>
    <t> 4.50 </t>
  </si>
  <si>
    <t>Aqueduct 2024-04-13   Race: 8   </t>
  </si>
  <si>
    <t> 2.60   </t>
  </si>
  <si>
    <t> 13.40   </t>
  </si>
  <si>
    <t> 6.50   </t>
  </si>
  <si>
    <t> 3.10</t>
  </si>
  <si>
    <t>5,7</t>
  </si>
  <si>
    <t>1,3</t>
  </si>
  <si>
    <t>Aqueduct 2024-04-13   Race: 9   </t>
  </si>
  <si>
    <t> 6.00   </t>
  </si>
  <si>
    <t> 4.20   </t>
  </si>
  <si>
    <t> 4.80   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</si>
</sst>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182" fontId="4" fillId="0" borderId="0" xfId="0" applyNumberFormat="1" applyFont="1" applyFill="1" applyAlignment="1">
      <alignment horizontal="left"/>
    </xf>
    <xf numFmtId="2" fontId="4" fillId="0" borderId="24" xfId="0" applyNumberFormat="1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7" xfId="0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56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2" t="s">
        <v>160</v>
      </c>
      <c r="B1" s="173"/>
      <c r="C1" s="173"/>
      <c r="D1" s="173"/>
      <c r="E1" s="174"/>
      <c r="G1" s="81" t="s">
        <v>148</v>
      </c>
      <c r="I1" s="18" t="s">
        <v>26</v>
      </c>
      <c r="J1" s="87" t="s">
        <v>150</v>
      </c>
      <c r="K1" s="18" t="s">
        <v>27</v>
      </c>
      <c r="L1" s="18" t="s">
        <v>37</v>
      </c>
      <c r="M1" s="88" t="s">
        <v>157</v>
      </c>
      <c r="N1" s="91"/>
    </row>
    <row r="2" spans="1:14" ht="12.75">
      <c r="A2" s="175" t="s">
        <v>161</v>
      </c>
      <c r="B2" s="175" t="s">
        <v>162</v>
      </c>
      <c r="C2" s="175" t="s">
        <v>163</v>
      </c>
      <c r="D2" s="175" t="s">
        <v>164</v>
      </c>
      <c r="E2" s="175" t="s">
        <v>165</v>
      </c>
      <c r="G2" s="81" t="s">
        <v>149</v>
      </c>
      <c r="I2" s="17" t="s">
        <v>28</v>
      </c>
      <c r="J2" s="67" t="e">
        <f>_XLL.REDOND.MULT(G3,0.1)</f>
        <v>#VALUE!</v>
      </c>
      <c r="K2" s="67"/>
      <c r="L2" s="19" t="s">
        <v>19</v>
      </c>
      <c r="M2" s="17">
        <v>1</v>
      </c>
      <c r="N2" s="92"/>
    </row>
    <row r="3" spans="1:14" ht="12.75">
      <c r="A3" s="175">
        <v>5</v>
      </c>
      <c r="B3" s="176"/>
      <c r="C3" s="177" t="s">
        <v>166</v>
      </c>
      <c r="D3" s="177" t="s">
        <v>167</v>
      </c>
      <c r="E3" s="177" t="s">
        <v>168</v>
      </c>
      <c r="G3" s="78" t="e">
        <f>C3*D4/2</f>
        <v>#VALUE!</v>
      </c>
      <c r="I3" s="93" t="s">
        <v>29</v>
      </c>
      <c r="J3" s="94" t="e">
        <f>_XLL.REDOND.MULT(G8,0.1)</f>
        <v>#VALUE!</v>
      </c>
      <c r="K3" s="94">
        <v>10</v>
      </c>
      <c r="L3" s="95"/>
      <c r="M3" s="93">
        <v>1</v>
      </c>
      <c r="N3" s="92"/>
    </row>
    <row r="4" spans="1:14" ht="12.75">
      <c r="A4" s="175">
        <v>6</v>
      </c>
      <c r="B4" s="176"/>
      <c r="C4" s="177" t="s">
        <v>169</v>
      </c>
      <c r="D4" s="177" t="s">
        <v>170</v>
      </c>
      <c r="E4" s="177" t="s">
        <v>171</v>
      </c>
      <c r="G4" s="78"/>
      <c r="I4" s="17" t="s">
        <v>30</v>
      </c>
      <c r="J4" s="67" t="e">
        <f>_XLL.REDOND.MULT(G13,0.1)</f>
        <v>#VALUE!</v>
      </c>
      <c r="K4" s="67">
        <v>18</v>
      </c>
      <c r="L4" s="19"/>
      <c r="M4" s="17">
        <v>2</v>
      </c>
      <c r="N4" s="92"/>
    </row>
    <row r="5" spans="1:14" ht="12.75">
      <c r="A5" s="175">
        <v>3</v>
      </c>
      <c r="B5" s="176"/>
      <c r="C5" s="177" t="s">
        <v>169</v>
      </c>
      <c r="D5" s="177" t="s">
        <v>169</v>
      </c>
      <c r="E5" s="177" t="s">
        <v>172</v>
      </c>
      <c r="G5" s="78"/>
      <c r="I5" s="93" t="s">
        <v>31</v>
      </c>
      <c r="J5" s="94" t="e">
        <f>_XLL.REDOND.MULT(G18,0.1)</f>
        <v>#VALUE!</v>
      </c>
      <c r="K5" s="94">
        <v>14.6</v>
      </c>
      <c r="L5" s="95"/>
      <c r="M5" s="93">
        <v>3</v>
      </c>
      <c r="N5" s="92"/>
    </row>
    <row r="6" spans="1:14" ht="12.75">
      <c r="A6" s="172" t="s">
        <v>173</v>
      </c>
      <c r="B6" s="173"/>
      <c r="C6" s="173"/>
      <c r="D6" s="173"/>
      <c r="E6" s="174"/>
      <c r="G6" s="78"/>
      <c r="I6" s="17" t="s">
        <v>32</v>
      </c>
      <c r="J6" s="69" t="e">
        <f>_XLL.REDOND.MULT(G23,0.1)</f>
        <v>#VALUE!</v>
      </c>
      <c r="K6" s="69"/>
      <c r="L6" s="19" t="s">
        <v>208</v>
      </c>
      <c r="M6" s="17">
        <v>7</v>
      </c>
      <c r="N6" s="92"/>
    </row>
    <row r="7" spans="1:16" ht="12.75" customHeight="1">
      <c r="A7" s="175" t="s">
        <v>161</v>
      </c>
      <c r="B7" s="175" t="s">
        <v>162</v>
      </c>
      <c r="C7" s="175" t="s">
        <v>163</v>
      </c>
      <c r="D7" s="175" t="s">
        <v>164</v>
      </c>
      <c r="E7" s="175" t="s">
        <v>165</v>
      </c>
      <c r="G7" s="78"/>
      <c r="I7" s="93" t="s">
        <v>33</v>
      </c>
      <c r="J7" s="94" t="e">
        <f>_XLL.REDOND.MULT(G28,0.1)</f>
        <v>#VALUE!</v>
      </c>
      <c r="K7" s="94"/>
      <c r="L7" s="95" t="s">
        <v>207</v>
      </c>
      <c r="M7" s="93">
        <v>6</v>
      </c>
      <c r="N7" s="92"/>
      <c r="O7" s="7"/>
      <c r="P7" s="7"/>
    </row>
    <row r="8" spans="1:16" ht="12.75" customHeight="1">
      <c r="A8" s="175">
        <v>3</v>
      </c>
      <c r="B8" s="176"/>
      <c r="C8" s="177" t="s">
        <v>174</v>
      </c>
      <c r="D8" s="177" t="s">
        <v>175</v>
      </c>
      <c r="E8" s="177" t="s">
        <v>176</v>
      </c>
      <c r="G8" s="78" t="e">
        <f>C8*D9/2</f>
        <v>#VALUE!</v>
      </c>
      <c r="I8" s="17" t="s">
        <v>34</v>
      </c>
      <c r="J8" s="69" t="e">
        <f>_XLL.REDOND.MULT(G33,0.1)</f>
        <v>#VALUE!</v>
      </c>
      <c r="K8" s="69">
        <v>42.6</v>
      </c>
      <c r="L8" s="19" t="s">
        <v>17</v>
      </c>
      <c r="M8" s="17">
        <v>6</v>
      </c>
      <c r="N8" s="92"/>
      <c r="O8" s="8"/>
      <c r="P8" s="8"/>
    </row>
    <row r="9" spans="1:16" ht="14.25">
      <c r="A9" s="175">
        <v>4</v>
      </c>
      <c r="B9" s="176"/>
      <c r="C9" s="177" t="s">
        <v>169</v>
      </c>
      <c r="D9" s="177" t="s">
        <v>177</v>
      </c>
      <c r="E9" s="177" t="s">
        <v>178</v>
      </c>
      <c r="G9" s="78"/>
      <c r="I9" s="93" t="s">
        <v>35</v>
      </c>
      <c r="J9" s="94" t="e">
        <f>_XLL.REDOND.MULT(G38,0.1)</f>
        <v>#VALUE!</v>
      </c>
      <c r="K9" s="94">
        <v>20.1</v>
      </c>
      <c r="L9" s="95"/>
      <c r="M9" s="93">
        <v>4</v>
      </c>
      <c r="N9" s="92"/>
      <c r="O9" s="89"/>
      <c r="P9" s="9"/>
    </row>
    <row r="10" spans="1:16" ht="14.25">
      <c r="A10" s="175">
        <v>5</v>
      </c>
      <c r="B10" s="176"/>
      <c r="C10" s="177" t="s">
        <v>169</v>
      </c>
      <c r="D10" s="177" t="s">
        <v>169</v>
      </c>
      <c r="E10" s="177" t="s">
        <v>178</v>
      </c>
      <c r="G10" s="78"/>
      <c r="I10" s="17" t="s">
        <v>36</v>
      </c>
      <c r="J10" s="69" t="e">
        <f>_XLL.REDOND.MULT(G43,0.1)</f>
        <v>#VALUE!</v>
      </c>
      <c r="K10" s="69">
        <v>47.6</v>
      </c>
      <c r="L10" s="19"/>
      <c r="M10" s="17"/>
      <c r="N10" s="92"/>
      <c r="O10" s="90"/>
      <c r="P10" s="11"/>
    </row>
    <row r="11" spans="1:16" ht="14.25">
      <c r="A11" s="172" t="s">
        <v>179</v>
      </c>
      <c r="B11" s="173"/>
      <c r="C11" s="173"/>
      <c r="D11" s="173"/>
      <c r="E11" s="174"/>
      <c r="G11" s="78"/>
      <c r="I11" s="93"/>
      <c r="J11" s="94">
        <f>_XLL.REDOND.MULT(G48,0.1)</f>
        <v>0</v>
      </c>
      <c r="K11" s="94"/>
      <c r="L11" s="95"/>
      <c r="M11" s="93"/>
      <c r="N11" s="92"/>
      <c r="O11" s="15"/>
      <c r="P11" s="10"/>
    </row>
    <row r="12" spans="1:16" ht="14.25">
      <c r="A12" s="175" t="s">
        <v>161</v>
      </c>
      <c r="B12" s="175" t="s">
        <v>162</v>
      </c>
      <c r="C12" s="175" t="s">
        <v>163</v>
      </c>
      <c r="D12" s="175" t="s">
        <v>164</v>
      </c>
      <c r="E12" s="175" t="s">
        <v>165</v>
      </c>
      <c r="G12" s="78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75">
        <v>4</v>
      </c>
      <c r="B13" s="176"/>
      <c r="C13" s="177" t="s">
        <v>180</v>
      </c>
      <c r="D13" s="177" t="s">
        <v>175</v>
      </c>
      <c r="E13" s="177" t="s">
        <v>177</v>
      </c>
      <c r="G13" s="78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75">
        <v>6</v>
      </c>
      <c r="B14" s="176"/>
      <c r="C14" s="177" t="s">
        <v>169</v>
      </c>
      <c r="D14" s="177" t="s">
        <v>181</v>
      </c>
      <c r="E14" s="177" t="s">
        <v>177</v>
      </c>
      <c r="G14" s="78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75">
        <v>3</v>
      </c>
      <c r="B15" s="176"/>
      <c r="C15" s="177" t="s">
        <v>169</v>
      </c>
      <c r="D15" s="177" t="s">
        <v>169</v>
      </c>
      <c r="E15" s="177" t="s">
        <v>182</v>
      </c>
      <c r="G15" s="78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72" t="s">
        <v>183</v>
      </c>
      <c r="B16" s="173"/>
      <c r="C16" s="173"/>
      <c r="D16" s="173"/>
      <c r="E16" s="174"/>
      <c r="G16" s="78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75" t="s">
        <v>161</v>
      </c>
      <c r="B17" s="175" t="s">
        <v>162</v>
      </c>
      <c r="C17" s="175" t="s">
        <v>163</v>
      </c>
      <c r="D17" s="175" t="s">
        <v>164</v>
      </c>
      <c r="E17" s="175" t="s">
        <v>165</v>
      </c>
      <c r="G17" s="78"/>
      <c r="M17" s="15"/>
      <c r="N17" s="10"/>
      <c r="O17" s="12"/>
      <c r="P17" s="10"/>
    </row>
    <row r="18" spans="1:16" ht="14.25">
      <c r="A18" s="175">
        <v>1</v>
      </c>
      <c r="B18" s="176"/>
      <c r="C18" s="177" t="s">
        <v>184</v>
      </c>
      <c r="D18" s="177" t="s">
        <v>185</v>
      </c>
      <c r="E18" s="177" t="s">
        <v>186</v>
      </c>
      <c r="G18" s="78" t="e">
        <f>C18*D19/2</f>
        <v>#VALUE!</v>
      </c>
      <c r="M18" s="15"/>
      <c r="N18" s="10"/>
      <c r="O18" s="12"/>
      <c r="P18" s="10"/>
    </row>
    <row r="19" spans="1:16" ht="14.25">
      <c r="A19" s="175">
        <v>5</v>
      </c>
      <c r="B19" s="176"/>
      <c r="C19" s="177" t="s">
        <v>169</v>
      </c>
      <c r="D19" s="177" t="s">
        <v>187</v>
      </c>
      <c r="E19" s="177" t="s">
        <v>188</v>
      </c>
      <c r="G19" s="78"/>
      <c r="M19" s="15"/>
      <c r="N19" s="10"/>
      <c r="O19" s="12"/>
      <c r="P19" s="10"/>
    </row>
    <row r="20" spans="1:16" ht="14.25">
      <c r="A20" s="175">
        <v>2</v>
      </c>
      <c r="B20" s="176"/>
      <c r="C20" s="177" t="s">
        <v>169</v>
      </c>
      <c r="D20" s="177" t="s">
        <v>169</v>
      </c>
      <c r="E20" s="177" t="s">
        <v>178</v>
      </c>
      <c r="G20" s="78"/>
      <c r="M20" s="16"/>
      <c r="N20" s="13"/>
      <c r="O20" s="14"/>
      <c r="P20" s="13"/>
    </row>
    <row r="21" spans="1:7" ht="12.75">
      <c r="A21" s="172" t="s">
        <v>189</v>
      </c>
      <c r="B21" s="173"/>
      <c r="C21" s="173"/>
      <c r="D21" s="173"/>
      <c r="E21" s="174"/>
      <c r="G21" s="78"/>
    </row>
    <row r="22" spans="1:7" ht="12.75">
      <c r="A22" s="175" t="s">
        <v>161</v>
      </c>
      <c r="B22" s="175" t="s">
        <v>162</v>
      </c>
      <c r="C22" s="175" t="s">
        <v>163</v>
      </c>
      <c r="D22" s="175" t="s">
        <v>164</v>
      </c>
      <c r="E22" s="175" t="s">
        <v>165</v>
      </c>
      <c r="G22" s="78"/>
    </row>
    <row r="23" spans="1:7" ht="12.75">
      <c r="A23" s="175">
        <v>4</v>
      </c>
      <c r="B23" s="176"/>
      <c r="C23" s="177" t="s">
        <v>190</v>
      </c>
      <c r="D23" s="177" t="s">
        <v>191</v>
      </c>
      <c r="E23" s="177" t="s">
        <v>192</v>
      </c>
      <c r="G23" s="78" t="e">
        <f>C23*D24/2</f>
        <v>#VALUE!</v>
      </c>
    </row>
    <row r="24" spans="1:7" ht="12.75">
      <c r="A24" s="175">
        <v>6</v>
      </c>
      <c r="B24" s="176"/>
      <c r="C24" s="177" t="s">
        <v>169</v>
      </c>
      <c r="D24" s="177" t="s">
        <v>193</v>
      </c>
      <c r="E24" s="177" t="s">
        <v>186</v>
      </c>
      <c r="G24" s="78"/>
    </row>
    <row r="25" spans="1:7" ht="12.75">
      <c r="A25" s="175">
        <v>5</v>
      </c>
      <c r="B25" s="176"/>
      <c r="C25" s="177" t="s">
        <v>169</v>
      </c>
      <c r="D25" s="177" t="s">
        <v>169</v>
      </c>
      <c r="E25" s="177" t="s">
        <v>194</v>
      </c>
      <c r="G25" s="78"/>
    </row>
    <row r="26" spans="1:7" ht="12.75">
      <c r="A26" s="172" t="s">
        <v>195</v>
      </c>
      <c r="B26" s="173"/>
      <c r="C26" s="173"/>
      <c r="D26" s="173"/>
      <c r="E26" s="174"/>
      <c r="G26" s="78"/>
    </row>
    <row r="27" spans="1:7" ht="12.75">
      <c r="A27" s="175" t="s">
        <v>161</v>
      </c>
      <c r="B27" s="175" t="s">
        <v>162</v>
      </c>
      <c r="C27" s="175" t="s">
        <v>163</v>
      </c>
      <c r="D27" s="175" t="s">
        <v>164</v>
      </c>
      <c r="E27" s="175" t="s">
        <v>165</v>
      </c>
      <c r="G27" s="78"/>
    </row>
    <row r="28" spans="1:7" ht="12.75">
      <c r="A28" s="175">
        <v>1</v>
      </c>
      <c r="B28" s="176"/>
      <c r="C28" s="177" t="s">
        <v>196</v>
      </c>
      <c r="D28" s="177" t="s">
        <v>192</v>
      </c>
      <c r="E28" s="177" t="s">
        <v>188</v>
      </c>
      <c r="G28" s="78" t="e">
        <f>C28*D29/2</f>
        <v>#VALUE!</v>
      </c>
    </row>
    <row r="29" spans="1:7" ht="12.75">
      <c r="A29" s="175">
        <v>4</v>
      </c>
      <c r="B29" s="176"/>
      <c r="C29" s="177" t="s">
        <v>169</v>
      </c>
      <c r="D29" s="177" t="s">
        <v>187</v>
      </c>
      <c r="E29" s="177" t="s">
        <v>186</v>
      </c>
      <c r="G29" s="78"/>
    </row>
    <row r="30" spans="1:7" ht="12.75">
      <c r="A30" s="175">
        <v>3</v>
      </c>
      <c r="B30" s="176"/>
      <c r="C30" s="177" t="s">
        <v>169</v>
      </c>
      <c r="D30" s="177" t="s">
        <v>169</v>
      </c>
      <c r="E30" s="177" t="s">
        <v>186</v>
      </c>
      <c r="G30" s="78"/>
    </row>
    <row r="31" spans="1:7" ht="12.75">
      <c r="A31" s="172" t="s">
        <v>197</v>
      </c>
      <c r="B31" s="173"/>
      <c r="C31" s="173"/>
      <c r="D31" s="173"/>
      <c r="E31" s="174"/>
      <c r="G31" s="78"/>
    </row>
    <row r="32" spans="1:16" ht="12.75">
      <c r="A32" s="175" t="s">
        <v>161</v>
      </c>
      <c r="B32" s="175" t="s">
        <v>162</v>
      </c>
      <c r="C32" s="175" t="s">
        <v>163</v>
      </c>
      <c r="D32" s="175" t="s">
        <v>164</v>
      </c>
      <c r="E32" s="175" t="s">
        <v>165</v>
      </c>
      <c r="G32" s="78"/>
      <c r="L32" s="71"/>
      <c r="M32" s="71"/>
      <c r="N32" s="71"/>
      <c r="O32" s="71"/>
      <c r="P32" s="71"/>
    </row>
    <row r="33" spans="1:16" ht="15" customHeight="1">
      <c r="A33" s="175">
        <v>4</v>
      </c>
      <c r="B33" s="176"/>
      <c r="C33" s="177" t="s">
        <v>170</v>
      </c>
      <c r="D33" s="177" t="s">
        <v>185</v>
      </c>
      <c r="E33" s="177" t="s">
        <v>198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75">
        <v>3</v>
      </c>
      <c r="B34" s="176"/>
      <c r="C34" s="177" t="s">
        <v>169</v>
      </c>
      <c r="D34" s="177" t="s">
        <v>199</v>
      </c>
      <c r="E34" s="177" t="s">
        <v>200</v>
      </c>
      <c r="G34" s="78"/>
      <c r="L34" s="71"/>
      <c r="M34" s="71"/>
      <c r="N34" s="71"/>
      <c r="O34" s="71"/>
      <c r="P34" s="71"/>
    </row>
    <row r="35" spans="1:16" ht="12.75">
      <c r="A35" s="175">
        <v>1</v>
      </c>
      <c r="B35" s="176"/>
      <c r="C35" s="177" t="s">
        <v>169</v>
      </c>
      <c r="D35" s="177" t="s">
        <v>169</v>
      </c>
      <c r="E35" s="177" t="s">
        <v>201</v>
      </c>
      <c r="G35" s="78"/>
      <c r="L35" s="71"/>
      <c r="M35" s="71"/>
      <c r="N35" s="71"/>
      <c r="O35" s="71"/>
      <c r="P35" s="71"/>
    </row>
    <row r="36" spans="1:36" s="68" customFormat="1" ht="12.75">
      <c r="A36" s="172" t="s">
        <v>202</v>
      </c>
      <c r="B36" s="173"/>
      <c r="C36" s="173"/>
      <c r="D36" s="173"/>
      <c r="E36" s="174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75" t="s">
        <v>161</v>
      </c>
      <c r="B37" s="175" t="s">
        <v>162</v>
      </c>
      <c r="C37" s="175" t="s">
        <v>163</v>
      </c>
      <c r="D37" s="175" t="s">
        <v>164</v>
      </c>
      <c r="E37" s="175" t="s">
        <v>165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75">
        <v>1</v>
      </c>
      <c r="B38" s="176"/>
      <c r="C38" s="177" t="s">
        <v>182</v>
      </c>
      <c r="D38" s="177" t="s">
        <v>203</v>
      </c>
      <c r="E38" s="177" t="s">
        <v>178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75">
        <v>6</v>
      </c>
      <c r="B39" s="176"/>
      <c r="C39" s="177" t="s">
        <v>169</v>
      </c>
      <c r="D39" s="177" t="s">
        <v>204</v>
      </c>
      <c r="E39" s="177" t="s">
        <v>205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175">
        <v>7</v>
      </c>
      <c r="B40" s="176"/>
      <c r="C40" s="177" t="s">
        <v>169</v>
      </c>
      <c r="D40" s="177" t="s">
        <v>169</v>
      </c>
      <c r="E40" s="177" t="s">
        <v>206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172" t="s">
        <v>209</v>
      </c>
      <c r="B41" s="173"/>
      <c r="C41" s="173"/>
      <c r="D41" s="173"/>
      <c r="E41" s="174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175" t="s">
        <v>161</v>
      </c>
      <c r="B42" s="175" t="s">
        <v>162</v>
      </c>
      <c r="C42" s="175" t="s">
        <v>163</v>
      </c>
      <c r="D42" s="175" t="s">
        <v>164</v>
      </c>
      <c r="E42" s="175" t="s">
        <v>165</v>
      </c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175">
        <v>7</v>
      </c>
      <c r="B43" s="176"/>
      <c r="C43" s="177" t="s">
        <v>204</v>
      </c>
      <c r="D43" s="177" t="s">
        <v>210</v>
      </c>
      <c r="E43" s="177" t="s">
        <v>211</v>
      </c>
      <c r="F43" s="71"/>
      <c r="G43" s="79" t="e">
        <f>C43*D44/2</f>
        <v>#VALUE!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175">
        <v>5</v>
      </c>
      <c r="B44" s="176"/>
      <c r="C44" s="177" t="s">
        <v>169</v>
      </c>
      <c r="D44" s="177" t="s">
        <v>170</v>
      </c>
      <c r="E44" s="177" t="s">
        <v>212</v>
      </c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175">
        <v>2</v>
      </c>
      <c r="B45" s="176"/>
      <c r="C45" s="177" t="s">
        <v>169</v>
      </c>
      <c r="D45" s="177" t="s">
        <v>169</v>
      </c>
      <c r="E45" s="177" t="s">
        <v>201</v>
      </c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 s="83"/>
      <c r="B46" s="83"/>
      <c r="C46" s="82"/>
      <c r="D46" s="82"/>
      <c r="E46" s="82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83"/>
      <c r="B47" s="83"/>
      <c r="C47" s="82"/>
      <c r="D47" s="82"/>
      <c r="E47" s="82"/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83"/>
      <c r="B48" s="83"/>
      <c r="C48" s="82"/>
      <c r="D48" s="82"/>
      <c r="E48" s="82"/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83"/>
      <c r="B49" s="83"/>
      <c r="C49" s="82"/>
      <c r="D49" s="82"/>
      <c r="E49" s="82"/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83"/>
      <c r="B50" s="83"/>
      <c r="C50" s="82"/>
      <c r="D50" s="82"/>
      <c r="E50" s="82"/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 s="71"/>
      <c r="B51" s="71"/>
      <c r="C51" s="70"/>
      <c r="D51" s="70"/>
      <c r="E51" s="70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1"/>
      <c r="B52" s="71"/>
      <c r="C52" s="70"/>
      <c r="D52" s="70"/>
      <c r="E52" s="70"/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1"/>
      <c r="B53" s="71"/>
      <c r="C53" s="70"/>
      <c r="D53" s="70"/>
      <c r="E53" s="70"/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1"/>
      <c r="B54" s="71"/>
      <c r="C54" s="70"/>
      <c r="D54" s="70"/>
      <c r="E54" s="70"/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1"/>
      <c r="B55" s="71"/>
      <c r="C55" s="70"/>
      <c r="D55" s="70"/>
      <c r="E55" s="70"/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 s="71"/>
      <c r="B56" s="71"/>
      <c r="C56" s="70"/>
      <c r="D56" s="70"/>
      <c r="E56" s="70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1"/>
      <c r="B57" s="71"/>
      <c r="C57" s="70"/>
      <c r="D57" s="70"/>
      <c r="E57" s="70"/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1"/>
      <c r="B58" s="71"/>
      <c r="C58" s="70"/>
      <c r="D58" s="70"/>
      <c r="E58" s="70"/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1"/>
      <c r="B59" s="71"/>
      <c r="C59" s="70"/>
      <c r="D59" s="70"/>
      <c r="E59" s="70"/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1"/>
      <c r="B60" s="71"/>
      <c r="C60" s="70"/>
      <c r="D60" s="70"/>
      <c r="E60" s="70"/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 s="71"/>
      <c r="B61" s="71"/>
      <c r="C61" s="70"/>
      <c r="D61" s="70"/>
      <c r="E61" s="70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1"/>
      <c r="B62" s="71"/>
      <c r="C62" s="70"/>
      <c r="D62" s="70"/>
      <c r="E62" s="70"/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1"/>
      <c r="B63" s="71"/>
      <c r="C63" s="70"/>
      <c r="D63" s="70"/>
      <c r="E63" s="70"/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1"/>
      <c r="B64" s="71"/>
      <c r="C64" s="70"/>
      <c r="D64" s="70"/>
      <c r="E64" s="70"/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1"/>
      <c r="B65" s="71"/>
      <c r="C65" s="70"/>
      <c r="D65" s="70"/>
      <c r="E65" s="70"/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 s="71"/>
      <c r="B66" s="71"/>
      <c r="C66" s="70"/>
      <c r="D66" s="70"/>
      <c r="E66" s="70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1"/>
      <c r="B67" s="71"/>
      <c r="C67" s="70"/>
      <c r="D67" s="70"/>
      <c r="E67" s="70"/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1"/>
      <c r="B68" s="71"/>
      <c r="C68" s="70"/>
      <c r="D68" s="70"/>
      <c r="E68" s="70"/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1"/>
      <c r="B69" s="71"/>
      <c r="C69" s="70"/>
      <c r="D69" s="70"/>
      <c r="E69" s="70"/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1"/>
      <c r="B70" s="71"/>
      <c r="C70" s="70"/>
      <c r="D70" s="70"/>
      <c r="E70" s="70"/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 s="71"/>
      <c r="B71" s="71"/>
      <c r="C71" s="70"/>
      <c r="D71" s="70"/>
      <c r="E71" s="70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1"/>
      <c r="B72" s="71"/>
      <c r="C72" s="70"/>
      <c r="D72" s="70"/>
      <c r="E72" s="70"/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1"/>
      <c r="B73" s="71"/>
      <c r="C73" s="70"/>
      <c r="D73" s="70"/>
      <c r="E73" s="70"/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1"/>
      <c r="B74" s="71"/>
      <c r="C74" s="70"/>
      <c r="D74" s="70"/>
      <c r="E74" s="70"/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1"/>
      <c r="B75" s="71"/>
      <c r="C75" s="70"/>
      <c r="D75" s="70"/>
      <c r="E75" s="70"/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84"/>
      <c r="B76" s="85"/>
      <c r="C76" s="86"/>
      <c r="D76" s="86"/>
      <c r="E76" s="86"/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84"/>
      <c r="B77" s="85"/>
      <c r="C77" s="71"/>
      <c r="D77" s="71"/>
      <c r="E77" s="71"/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6" ht="12.75">
      <c r="A78" s="71"/>
      <c r="B78" s="71"/>
      <c r="C78" s="71"/>
      <c r="D78" s="71"/>
      <c r="E78" s="71"/>
      <c r="F78" s="71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5"/>
  <sheetViews>
    <sheetView showZeros="0" tabSelected="1" zoomScalePageLayoutView="0" workbookViewId="0" topLeftCell="A58">
      <selection activeCell="Q75" sqref="Q7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98</v>
      </c>
      <c r="F1" s="116"/>
      <c r="G1" s="116"/>
      <c r="H1" s="116"/>
      <c r="I1" s="116"/>
      <c r="J1" s="116"/>
      <c r="K1" s="55"/>
    </row>
    <row r="2" spans="4:11" ht="12.75" hidden="1">
      <c r="D2" s="55"/>
      <c r="E2" s="116" t="s">
        <v>99</v>
      </c>
      <c r="F2" s="116"/>
      <c r="G2" s="116"/>
      <c r="H2" s="116"/>
      <c r="I2" s="116"/>
      <c r="J2" s="116"/>
      <c r="K2" s="55"/>
    </row>
    <row r="3" spans="4:11" ht="12.75" hidden="1">
      <c r="D3" s="55"/>
      <c r="E3" s="116" t="s">
        <v>100</v>
      </c>
      <c r="F3" s="116"/>
      <c r="G3" s="116"/>
      <c r="H3" s="116"/>
      <c r="I3" s="116"/>
      <c r="J3" s="116"/>
      <c r="K3" s="55"/>
    </row>
    <row r="4" spans="4:11" ht="12.75" hidden="1">
      <c r="D4" s="55"/>
      <c r="E4" s="116" t="s">
        <v>159</v>
      </c>
      <c r="F4" s="116"/>
      <c r="G4" s="116"/>
      <c r="H4" s="116"/>
      <c r="I4" s="116"/>
      <c r="J4" s="116"/>
      <c r="K4" s="55"/>
    </row>
    <row r="5" spans="4:11" ht="12.75" hidden="1">
      <c r="D5" s="55"/>
      <c r="E5" s="116" t="s">
        <v>101</v>
      </c>
      <c r="F5" s="116"/>
      <c r="G5" s="116"/>
      <c r="H5" s="116"/>
      <c r="I5" s="116"/>
      <c r="J5" s="116"/>
      <c r="K5" s="55"/>
    </row>
    <row r="6" spans="4:11" ht="12.75" hidden="1">
      <c r="D6" s="55"/>
      <c r="E6" s="116" t="s">
        <v>102</v>
      </c>
      <c r="F6" s="116"/>
      <c r="G6" s="116"/>
      <c r="H6" s="116"/>
      <c r="I6" s="116"/>
      <c r="J6" s="116"/>
      <c r="K6" s="55"/>
    </row>
    <row r="7" spans="4:11" ht="12.75" hidden="1">
      <c r="D7" s="55"/>
      <c r="E7" s="116" t="s">
        <v>103</v>
      </c>
      <c r="F7" s="116"/>
      <c r="G7" s="116"/>
      <c r="H7" s="116"/>
      <c r="I7" s="116"/>
      <c r="J7" s="116"/>
      <c r="K7" s="55"/>
    </row>
    <row r="8" spans="4:11" ht="12.75" hidden="1">
      <c r="D8" s="55"/>
      <c r="E8" s="116" t="s">
        <v>104</v>
      </c>
      <c r="F8" s="116"/>
      <c r="G8" s="116"/>
      <c r="H8" s="116"/>
      <c r="I8" s="116"/>
      <c r="J8" s="116"/>
      <c r="K8" s="55"/>
    </row>
    <row r="9" spans="4:11" ht="12.75" hidden="1">
      <c r="D9" s="55"/>
      <c r="E9" s="116" t="s">
        <v>105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6" t="s">
        <v>151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6" t="s">
        <v>152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6" t="s">
        <v>106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6" t="s">
        <v>107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6" t="s">
        <v>108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6" t="s">
        <v>109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6" t="s">
        <v>110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6" t="s">
        <v>111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6" t="s">
        <v>112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6" t="s">
        <v>113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6" t="s">
        <v>114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6" t="s">
        <v>115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6" t="s">
        <v>116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6" t="s">
        <v>158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6" t="s">
        <v>117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6" t="s">
        <v>118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6" t="s">
        <v>119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6" t="s">
        <v>120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6" t="s">
        <v>121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6" t="s">
        <v>122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6" t="s">
        <v>123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6" t="s">
        <v>124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6" t="s">
        <v>125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6" t="s">
        <v>126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6" t="s">
        <v>127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6" t="s">
        <v>128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6" t="s">
        <v>129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6" t="s">
        <v>130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6" t="s">
        <v>131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6" t="s">
        <v>132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6" t="s">
        <v>133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6" t="s">
        <v>134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6" t="s">
        <v>135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6" t="s">
        <v>136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6" t="s">
        <v>137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6" t="s">
        <v>138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6" t="s">
        <v>139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6" t="s">
        <v>140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6" t="s">
        <v>141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6" t="s">
        <v>142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6" t="s">
        <v>143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6" t="s">
        <v>144</v>
      </c>
      <c r="F51" s="116"/>
      <c r="G51" s="116"/>
      <c r="H51" s="116"/>
      <c r="I51" s="116"/>
      <c r="J51" s="116"/>
      <c r="K51" s="55"/>
    </row>
    <row r="52" spans="4:11" ht="12.75" hidden="1">
      <c r="D52" s="55"/>
      <c r="E52" s="116" t="s">
        <v>145</v>
      </c>
      <c r="F52" s="116"/>
      <c r="G52" s="116"/>
      <c r="H52" s="116"/>
      <c r="I52" s="116"/>
      <c r="J52" s="116"/>
      <c r="K52" s="55"/>
    </row>
    <row r="53" spans="4:11" ht="12.75" hidden="1">
      <c r="D53" s="55"/>
      <c r="E53" s="116" t="s">
        <v>146</v>
      </c>
      <c r="F53" s="116"/>
      <c r="G53" s="116"/>
      <c r="H53" s="116"/>
      <c r="I53" s="116"/>
      <c r="J53" s="116"/>
      <c r="K53" s="55"/>
    </row>
    <row r="54" spans="4:11" ht="12.75" hidden="1">
      <c r="D54" s="55"/>
      <c r="E54" s="116" t="s">
        <v>147</v>
      </c>
      <c r="F54" s="116"/>
      <c r="G54" s="116"/>
      <c r="H54" s="116"/>
      <c r="I54" s="116"/>
      <c r="J54" s="116"/>
      <c r="K54" s="55"/>
    </row>
    <row r="55" spans="1:11" ht="12.75" customHeight="1">
      <c r="A55" s="126"/>
      <c r="B55" s="126"/>
      <c r="C55" s="126"/>
      <c r="D55" s="126"/>
      <c r="E55" s="125" t="s">
        <v>128</v>
      </c>
      <c r="F55" s="125"/>
      <c r="G55" s="125"/>
      <c r="H55" s="125"/>
      <c r="I55" s="125"/>
      <c r="J55" s="125"/>
      <c r="K55" s="54"/>
    </row>
    <row r="56" spans="1:13" ht="18" customHeight="1">
      <c r="A56" s="126"/>
      <c r="B56" s="126"/>
      <c r="C56" s="126"/>
      <c r="D56" s="126"/>
      <c r="E56" s="125"/>
      <c r="F56" s="125"/>
      <c r="G56" s="125"/>
      <c r="H56" s="125"/>
      <c r="I56" s="125"/>
      <c r="J56" s="125"/>
      <c r="K56" s="54"/>
      <c r="L56" s="20"/>
      <c r="M56" s="20"/>
    </row>
    <row r="57" spans="1:13" ht="18" customHeight="1">
      <c r="A57" s="126"/>
      <c r="B57" s="126"/>
      <c r="C57" s="126"/>
      <c r="D57" s="126"/>
      <c r="E57" s="125"/>
      <c r="F57" s="125"/>
      <c r="G57" s="125"/>
      <c r="H57" s="125"/>
      <c r="I57" s="125"/>
      <c r="J57" s="125"/>
      <c r="K57" s="54"/>
      <c r="L57" s="20"/>
      <c r="M57" s="20"/>
    </row>
    <row r="58" spans="1:13" s="3" customFormat="1" ht="18.75" customHeight="1">
      <c r="A58" s="122">
        <v>45395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5" ht="12.75">
      <c r="A59" s="113" t="s">
        <v>15</v>
      </c>
      <c r="B59" s="113"/>
      <c r="C59" s="113"/>
      <c r="D59" s="113"/>
      <c r="E59" s="63" t="s">
        <v>16</v>
      </c>
      <c r="F59" s="64"/>
      <c r="G59" s="65"/>
      <c r="H59" s="113" t="s">
        <v>15</v>
      </c>
      <c r="I59" s="113"/>
      <c r="J59" s="113"/>
      <c r="K59" s="113"/>
      <c r="L59" s="63" t="s">
        <v>23</v>
      </c>
      <c r="M59" s="64"/>
      <c r="O59" s="2"/>
    </row>
    <row r="60" spans="1:15" ht="12.75">
      <c r="A60" s="115" t="s">
        <v>13</v>
      </c>
      <c r="B60" s="115"/>
      <c r="C60" s="57" t="s">
        <v>16</v>
      </c>
      <c r="D60" s="58" t="s">
        <v>8</v>
      </c>
      <c r="E60" s="117" t="str">
        <f>Info!L2</f>
        <v>2</v>
      </c>
      <c r="F60" s="117"/>
      <c r="G60" s="59"/>
      <c r="H60" s="115" t="s">
        <v>13</v>
      </c>
      <c r="I60" s="115"/>
      <c r="J60" s="57" t="s">
        <v>21</v>
      </c>
      <c r="K60" s="58" t="s">
        <v>8</v>
      </c>
      <c r="L60" s="117" t="str">
        <f>Info!L7</f>
        <v>5,7</v>
      </c>
      <c r="M60" s="117"/>
      <c r="O60" s="2"/>
    </row>
    <row r="61" spans="1:13" ht="12.75">
      <c r="A61" s="57"/>
      <c r="B61" s="60"/>
      <c r="C61" s="60"/>
      <c r="D61" s="57" t="s">
        <v>4</v>
      </c>
      <c r="E61" s="57" t="s">
        <v>5</v>
      </c>
      <c r="F61" s="57" t="s">
        <v>6</v>
      </c>
      <c r="G61" s="61"/>
      <c r="H61" s="57"/>
      <c r="I61" s="60"/>
      <c r="J61" s="60"/>
      <c r="K61" s="57" t="s">
        <v>4</v>
      </c>
      <c r="L61" s="57" t="s">
        <v>5</v>
      </c>
      <c r="M61" s="57" t="s">
        <v>6</v>
      </c>
    </row>
    <row r="62" spans="1:13" s="3" customFormat="1" ht="12.75">
      <c r="A62" s="104" t="s">
        <v>153</v>
      </c>
      <c r="B62" s="56" t="s">
        <v>0</v>
      </c>
      <c r="C62" s="62">
        <f>Info!A3</f>
        <v>5</v>
      </c>
      <c r="D62" s="73" t="str">
        <f>Info!C3</f>
        <v> 29.60   </v>
      </c>
      <c r="E62" s="73" t="str">
        <f>Info!D3</f>
        <v> 13.20   </v>
      </c>
      <c r="F62" s="73" t="str">
        <f>Info!E3</f>
        <v> 22.40   </v>
      </c>
      <c r="G62" s="61"/>
      <c r="H62" s="104" t="s">
        <v>153</v>
      </c>
      <c r="I62" s="56" t="s">
        <v>0</v>
      </c>
      <c r="J62" s="62">
        <f>Info!A28</f>
        <v>1</v>
      </c>
      <c r="K62" s="73" t="str">
        <f>Info!C28</f>
        <v> 7.50   </v>
      </c>
      <c r="L62" s="73" t="str">
        <f>Info!D28</f>
        <v> 3.10   </v>
      </c>
      <c r="M62" s="73" t="str">
        <f>Info!E28</f>
        <v> 2.20   </v>
      </c>
    </row>
    <row r="63" spans="1:13" s="3" customFormat="1" ht="12.75">
      <c r="A63" s="104" t="s">
        <v>154</v>
      </c>
      <c r="B63" s="56" t="s">
        <v>1</v>
      </c>
      <c r="C63" s="62">
        <f>Info!A4</f>
        <v>6</v>
      </c>
      <c r="D63" s="74" t="str">
        <f>Info!C4</f>
        <v>     </v>
      </c>
      <c r="E63" s="73" t="str">
        <f>Info!D4</f>
        <v> 7.10   </v>
      </c>
      <c r="F63" s="73" t="str">
        <f>Info!E4</f>
        <v> 9.80   </v>
      </c>
      <c r="G63" s="61"/>
      <c r="H63" s="104" t="s">
        <v>154</v>
      </c>
      <c r="I63" s="56" t="s">
        <v>1</v>
      </c>
      <c r="J63" s="62">
        <f>Info!A29</f>
        <v>4</v>
      </c>
      <c r="K63" s="74"/>
      <c r="L63" s="73" t="str">
        <f>Info!D29</f>
        <v> 3.30   </v>
      </c>
      <c r="M63" s="73" t="str">
        <f>Info!E29</f>
        <v> 2.40   </v>
      </c>
    </row>
    <row r="64" spans="1:13" s="3" customFormat="1" ht="12.75">
      <c r="A64" s="104" t="s">
        <v>155</v>
      </c>
      <c r="B64" s="56" t="s">
        <v>2</v>
      </c>
      <c r="C64" s="62">
        <f>Info!A5</f>
        <v>3</v>
      </c>
      <c r="D64" s="74" t="str">
        <f>Info!C5</f>
        <v>     </v>
      </c>
      <c r="E64" s="74" t="str">
        <f>Info!D5</f>
        <v>     </v>
      </c>
      <c r="F64" s="73" t="str">
        <f>Info!E5</f>
        <v> 7.40   </v>
      </c>
      <c r="G64" s="61"/>
      <c r="H64" s="104" t="s">
        <v>155</v>
      </c>
      <c r="I64" s="56" t="s">
        <v>2</v>
      </c>
      <c r="J64" s="62">
        <f>Info!A30</f>
        <v>3</v>
      </c>
      <c r="K64" s="74"/>
      <c r="L64" s="73"/>
      <c r="M64" s="73" t="str">
        <f>Info!E30</f>
        <v> 2.40   </v>
      </c>
    </row>
    <row r="65" spans="1:13" s="3" customFormat="1" ht="12.75">
      <c r="A65" s="105" t="s">
        <v>156</v>
      </c>
      <c r="B65" s="56"/>
      <c r="C65" s="62">
        <f>Info!M2</f>
        <v>1</v>
      </c>
      <c r="D65" s="74"/>
      <c r="E65" s="74"/>
      <c r="F65" s="73"/>
      <c r="G65" s="61"/>
      <c r="H65" s="105" t="s">
        <v>156</v>
      </c>
      <c r="I65" s="56"/>
      <c r="J65" s="62">
        <f>Info!M7</f>
        <v>6</v>
      </c>
      <c r="K65" s="74"/>
      <c r="L65" s="73"/>
      <c r="M65" s="73"/>
    </row>
    <row r="66" spans="1:13" s="107" customFormat="1" ht="12.75">
      <c r="A66" s="114" t="s">
        <v>9</v>
      </c>
      <c r="B66" s="114"/>
      <c r="C66" s="72">
        <v>152</v>
      </c>
      <c r="D66" s="75"/>
      <c r="E66" s="72"/>
      <c r="F66" s="76"/>
      <c r="G66" s="106"/>
      <c r="H66" s="114" t="s">
        <v>9</v>
      </c>
      <c r="I66" s="114"/>
      <c r="J66" s="72">
        <v>27</v>
      </c>
      <c r="K66" s="75" t="s">
        <v>14</v>
      </c>
      <c r="L66" s="72">
        <v>47.8</v>
      </c>
      <c r="M66" s="76"/>
    </row>
    <row r="67" spans="1:13" s="107" customFormat="1" ht="12.75">
      <c r="A67" s="114" t="s">
        <v>7</v>
      </c>
      <c r="B67" s="114"/>
      <c r="C67" s="72">
        <f>Info!K2</f>
        <v>0</v>
      </c>
      <c r="D67" s="72"/>
      <c r="E67" s="109"/>
      <c r="F67" s="110"/>
      <c r="G67" s="106"/>
      <c r="H67" s="114" t="s">
        <v>7</v>
      </c>
      <c r="I67" s="114"/>
      <c r="J67" s="72">
        <f>Info!K7</f>
        <v>0</v>
      </c>
      <c r="K67" s="72" t="s">
        <v>10</v>
      </c>
      <c r="L67" s="109">
        <v>232</v>
      </c>
      <c r="M67" s="110"/>
    </row>
    <row r="68" spans="1:23" s="107" customFormat="1" ht="12.75">
      <c r="A68" s="114" t="s">
        <v>11</v>
      </c>
      <c r="B68" s="114"/>
      <c r="C68" s="72">
        <v>416.5</v>
      </c>
      <c r="D68" s="72"/>
      <c r="E68" s="109"/>
      <c r="F68" s="110"/>
      <c r="G68" s="106"/>
      <c r="H68" s="114" t="s">
        <v>11</v>
      </c>
      <c r="I68" s="114"/>
      <c r="J68" s="72">
        <v>77.5</v>
      </c>
      <c r="K68" s="72" t="s">
        <v>25</v>
      </c>
      <c r="L68" s="109">
        <v>1150</v>
      </c>
      <c r="M68" s="110"/>
      <c r="S68" s="123"/>
      <c r="T68" s="123"/>
      <c r="U68" s="123"/>
      <c r="V68" s="123"/>
      <c r="W68" s="123"/>
    </row>
    <row r="69" spans="1:13" s="107" customFormat="1" ht="12.75">
      <c r="A69" s="118" t="s">
        <v>12</v>
      </c>
      <c r="B69" s="118"/>
      <c r="C69" s="119">
        <v>499</v>
      </c>
      <c r="D69" s="119"/>
      <c r="E69" s="119"/>
      <c r="F69" s="119"/>
      <c r="G69" s="106"/>
      <c r="H69" s="118" t="s">
        <v>12</v>
      </c>
      <c r="I69" s="118"/>
      <c r="J69" s="119">
        <v>124</v>
      </c>
      <c r="K69" s="119"/>
      <c r="L69" s="119"/>
      <c r="M69" s="119"/>
    </row>
    <row r="70" spans="1:7" ht="12.75">
      <c r="A70" s="56"/>
      <c r="B70" s="56"/>
      <c r="C70" s="57"/>
      <c r="D70" s="57"/>
      <c r="E70" s="57"/>
      <c r="F70" s="57"/>
      <c r="G70" s="61"/>
    </row>
    <row r="71" spans="1:7" ht="12.75">
      <c r="A71" s="56"/>
      <c r="B71" s="56"/>
      <c r="C71" s="57"/>
      <c r="D71" s="57"/>
      <c r="E71" s="57"/>
      <c r="F71" s="57"/>
      <c r="G71" s="61"/>
    </row>
    <row r="72" spans="1:13" ht="12.75">
      <c r="A72" s="113" t="s">
        <v>15</v>
      </c>
      <c r="B72" s="113"/>
      <c r="C72" s="113"/>
      <c r="D72" s="113"/>
      <c r="E72" s="63" t="s">
        <v>19</v>
      </c>
      <c r="F72" s="64"/>
      <c r="G72" s="65"/>
      <c r="H72" s="113" t="s">
        <v>15</v>
      </c>
      <c r="I72" s="113"/>
      <c r="J72" s="113"/>
      <c r="K72" s="113"/>
      <c r="L72" s="63" t="s">
        <v>17</v>
      </c>
      <c r="M72" s="64"/>
    </row>
    <row r="73" spans="1:13" ht="12.75">
      <c r="A73" s="115" t="s">
        <v>13</v>
      </c>
      <c r="B73" s="115"/>
      <c r="C73" s="57"/>
      <c r="D73" s="58" t="s">
        <v>8</v>
      </c>
      <c r="E73" s="117">
        <f>Info!L3</f>
        <v>0</v>
      </c>
      <c r="F73" s="117"/>
      <c r="G73" s="59"/>
      <c r="H73" s="115" t="s">
        <v>13</v>
      </c>
      <c r="I73" s="115"/>
      <c r="J73" s="57" t="s">
        <v>18</v>
      </c>
      <c r="K73" s="58" t="s">
        <v>8</v>
      </c>
      <c r="L73" s="117" t="str">
        <f>Info!L8</f>
        <v>7</v>
      </c>
      <c r="M73" s="117"/>
    </row>
    <row r="74" spans="1:13" ht="12.75">
      <c r="A74" s="57"/>
      <c r="B74" s="60"/>
      <c r="C74" s="60"/>
      <c r="D74" s="57" t="s">
        <v>4</v>
      </c>
      <c r="E74" s="57" t="s">
        <v>5</v>
      </c>
      <c r="F74" s="57" t="s">
        <v>6</v>
      </c>
      <c r="G74" s="61"/>
      <c r="H74" s="57"/>
      <c r="I74" s="60"/>
      <c r="J74" s="60"/>
      <c r="K74" s="57" t="s">
        <v>4</v>
      </c>
      <c r="L74" s="57" t="s">
        <v>5</v>
      </c>
      <c r="M74" s="57" t="s">
        <v>6</v>
      </c>
    </row>
    <row r="75" spans="1:13" s="3" customFormat="1" ht="12.75">
      <c r="A75" s="104" t="s">
        <v>153</v>
      </c>
      <c r="B75" s="56" t="s">
        <v>0</v>
      </c>
      <c r="C75" s="62">
        <f>Info!A8</f>
        <v>3</v>
      </c>
      <c r="D75" s="73" t="str">
        <f>Info!C8</f>
        <v> 15.60   </v>
      </c>
      <c r="E75" s="73" t="str">
        <f>Info!D8</f>
        <v> 4.30   </v>
      </c>
      <c r="F75" s="73" t="str">
        <f>Info!E8</f>
        <v> 2.30   </v>
      </c>
      <c r="G75" s="61"/>
      <c r="H75" s="104" t="s">
        <v>153</v>
      </c>
      <c r="I75" s="56" t="s">
        <v>0</v>
      </c>
      <c r="J75" s="62">
        <f>Info!A33</f>
        <v>4</v>
      </c>
      <c r="K75" s="73" t="str">
        <f>Info!C33</f>
        <v> 7.10   </v>
      </c>
      <c r="L75" s="73" t="str">
        <f>Info!D33</f>
        <v> 4.10   </v>
      </c>
      <c r="M75" s="73" t="str">
        <f>Info!E33</f>
        <v> 3.70   </v>
      </c>
    </row>
    <row r="76" spans="1:13" s="3" customFormat="1" ht="12.75">
      <c r="A76" s="104" t="s">
        <v>154</v>
      </c>
      <c r="B76" s="56" t="s">
        <v>1</v>
      </c>
      <c r="C76" s="62">
        <f>Info!A9</f>
        <v>4</v>
      </c>
      <c r="D76" s="74" t="str">
        <f>Info!C9</f>
        <v>     </v>
      </c>
      <c r="E76" s="73" t="str">
        <f>Info!D9</f>
        <v> 2.50   </v>
      </c>
      <c r="F76" s="73" t="str">
        <f>Info!E9</f>
        <v> 2.10   </v>
      </c>
      <c r="G76" s="61"/>
      <c r="H76" s="104" t="s">
        <v>154</v>
      </c>
      <c r="I76" s="56" t="s">
        <v>1</v>
      </c>
      <c r="J76" s="62">
        <f>Info!A34</f>
        <v>3</v>
      </c>
      <c r="K76" s="74"/>
      <c r="L76" s="73" t="str">
        <f>Info!D34</f>
        <v> 12.00   </v>
      </c>
      <c r="M76" s="73" t="str">
        <f>Info!E34</f>
        <v> 6.40   </v>
      </c>
    </row>
    <row r="77" spans="1:13" s="3" customFormat="1" ht="12.75">
      <c r="A77" s="104" t="s">
        <v>155</v>
      </c>
      <c r="B77" s="56" t="s">
        <v>2</v>
      </c>
      <c r="C77" s="62">
        <f>Info!A10</f>
        <v>5</v>
      </c>
      <c r="D77" s="74" t="str">
        <f>Info!C10</f>
        <v>     </v>
      </c>
      <c r="E77" s="74" t="str">
        <f>Info!D10</f>
        <v>     </v>
      </c>
      <c r="F77" s="73" t="str">
        <f>Info!E10</f>
        <v> 2.10   </v>
      </c>
      <c r="G77" s="61"/>
      <c r="H77" s="104" t="s">
        <v>155</v>
      </c>
      <c r="I77" s="56" t="s">
        <v>2</v>
      </c>
      <c r="J77" s="62">
        <f>Info!A35</f>
        <v>1</v>
      </c>
      <c r="K77" s="74"/>
      <c r="L77" s="74"/>
      <c r="M77" s="73" t="str">
        <f>Info!E35</f>
        <v> 4.50 </v>
      </c>
    </row>
    <row r="78" spans="1:13" s="3" customFormat="1" ht="12.75">
      <c r="A78" s="105" t="s">
        <v>156</v>
      </c>
      <c r="B78" s="56"/>
      <c r="C78" s="62">
        <f>Info!M3</f>
        <v>1</v>
      </c>
      <c r="D78" s="74"/>
      <c r="E78" s="74"/>
      <c r="F78" s="73"/>
      <c r="G78" s="61"/>
      <c r="H78" s="105" t="s">
        <v>156</v>
      </c>
      <c r="I78" s="56"/>
      <c r="J78" s="62">
        <f>Info!M8</f>
        <v>6</v>
      </c>
      <c r="K78" s="74"/>
      <c r="L78" s="74"/>
      <c r="M78" s="73"/>
    </row>
    <row r="79" spans="1:15" s="107" customFormat="1" ht="12.75">
      <c r="A79" s="114" t="s">
        <v>9</v>
      </c>
      <c r="B79" s="114"/>
      <c r="C79" s="72">
        <v>24.8</v>
      </c>
      <c r="D79" s="72" t="s">
        <v>14</v>
      </c>
      <c r="E79" s="72">
        <v>155.5</v>
      </c>
      <c r="F79" s="76"/>
      <c r="G79" s="106"/>
      <c r="H79" s="114" t="s">
        <v>9</v>
      </c>
      <c r="I79" s="114"/>
      <c r="J79" s="72">
        <v>91.5</v>
      </c>
      <c r="K79" s="75" t="s">
        <v>14</v>
      </c>
      <c r="L79" s="72">
        <v>39</v>
      </c>
      <c r="M79" s="76"/>
      <c r="O79" s="108"/>
    </row>
    <row r="80" spans="1:15" s="107" customFormat="1" ht="12.75">
      <c r="A80" s="114" t="s">
        <v>7</v>
      </c>
      <c r="B80" s="114"/>
      <c r="C80" s="72">
        <v>10</v>
      </c>
      <c r="D80" s="72"/>
      <c r="E80" s="109"/>
      <c r="F80" s="110"/>
      <c r="G80" s="106"/>
      <c r="H80" s="114" t="s">
        <v>7</v>
      </c>
      <c r="I80" s="114"/>
      <c r="J80" s="72">
        <f>Info!K8</f>
        <v>42.6</v>
      </c>
      <c r="K80" s="72" t="s">
        <v>10</v>
      </c>
      <c r="L80" s="109">
        <v>171.5</v>
      </c>
      <c r="M80" s="110"/>
      <c r="O80" s="108"/>
    </row>
    <row r="81" spans="1:15" s="107" customFormat="1" ht="12.75">
      <c r="A81" s="114" t="s">
        <v>11</v>
      </c>
      <c r="B81" s="114"/>
      <c r="C81" s="72">
        <v>47.8</v>
      </c>
      <c r="D81" s="72"/>
      <c r="E81" s="109"/>
      <c r="F81" s="110"/>
      <c r="G81" s="106"/>
      <c r="H81" s="114" t="s">
        <v>11</v>
      </c>
      <c r="I81" s="114"/>
      <c r="J81" s="72">
        <v>585</v>
      </c>
      <c r="K81" s="72"/>
      <c r="L81" s="109"/>
      <c r="M81" s="110"/>
      <c r="O81" s="108"/>
    </row>
    <row r="82" spans="1:13" s="107" customFormat="1" ht="12.75">
      <c r="A82" s="118" t="s">
        <v>12</v>
      </c>
      <c r="B82" s="118"/>
      <c r="C82" s="119">
        <v>90</v>
      </c>
      <c r="D82" s="119"/>
      <c r="E82" s="119"/>
      <c r="F82" s="119"/>
      <c r="G82" s="106"/>
      <c r="H82" s="118" t="s">
        <v>12</v>
      </c>
      <c r="I82" s="118"/>
      <c r="J82" s="119">
        <v>3206</v>
      </c>
      <c r="K82" s="119"/>
      <c r="L82" s="119"/>
      <c r="M82" s="119"/>
    </row>
    <row r="83" spans="1:13" ht="12.75">
      <c r="A83" s="56"/>
      <c r="B83" s="56"/>
      <c r="C83" s="57"/>
      <c r="D83" s="57"/>
      <c r="E83" s="57"/>
      <c r="F83" s="57"/>
      <c r="G83" s="61"/>
      <c r="H83" s="56"/>
      <c r="I83" s="56"/>
      <c r="J83" s="57"/>
      <c r="K83" s="57"/>
      <c r="L83" s="57"/>
      <c r="M83" s="57"/>
    </row>
    <row r="84" spans="1:13" ht="12.75">
      <c r="A84" s="56"/>
      <c r="B84" s="56"/>
      <c r="C84" s="57"/>
      <c r="D84" s="57"/>
      <c r="E84" s="57"/>
      <c r="F84" s="57"/>
      <c r="G84" s="61"/>
      <c r="H84" s="56"/>
      <c r="I84" s="56"/>
      <c r="J84" s="57"/>
      <c r="K84" s="57"/>
      <c r="L84" s="57"/>
      <c r="M84" s="57"/>
    </row>
    <row r="85" spans="1:13" ht="12.75">
      <c r="A85" s="113" t="s">
        <v>15</v>
      </c>
      <c r="B85" s="113"/>
      <c r="C85" s="113"/>
      <c r="D85" s="113"/>
      <c r="E85" s="63" t="s">
        <v>20</v>
      </c>
      <c r="F85" s="64"/>
      <c r="G85" s="65"/>
      <c r="H85" s="113" t="s">
        <v>15</v>
      </c>
      <c r="I85" s="113"/>
      <c r="J85" s="113"/>
      <c r="K85" s="113"/>
      <c r="L85" s="63" t="s">
        <v>24</v>
      </c>
      <c r="M85" s="64"/>
    </row>
    <row r="86" spans="1:13" ht="12.75">
      <c r="A86" s="115" t="s">
        <v>13</v>
      </c>
      <c r="B86" s="115"/>
      <c r="C86" s="57"/>
      <c r="D86" s="58" t="s">
        <v>8</v>
      </c>
      <c r="E86" s="117">
        <f>Info!L4</f>
        <v>0</v>
      </c>
      <c r="F86" s="117"/>
      <c r="G86" s="59"/>
      <c r="H86" s="115" t="s">
        <v>13</v>
      </c>
      <c r="I86" s="115"/>
      <c r="J86" s="57"/>
      <c r="K86" s="58" t="s">
        <v>8</v>
      </c>
      <c r="L86" s="117">
        <f>Info!L9</f>
        <v>0</v>
      </c>
      <c r="M86" s="117"/>
    </row>
    <row r="87" spans="1:13" ht="12.75">
      <c r="A87" s="57"/>
      <c r="B87" s="60"/>
      <c r="C87" s="60"/>
      <c r="D87" s="57" t="s">
        <v>4</v>
      </c>
      <c r="E87" s="57" t="s">
        <v>5</v>
      </c>
      <c r="F87" s="57" t="s">
        <v>6</v>
      </c>
      <c r="G87" s="61"/>
      <c r="H87" s="57"/>
      <c r="I87" s="60"/>
      <c r="J87" s="60"/>
      <c r="K87" s="57" t="s">
        <v>4</v>
      </c>
      <c r="L87" s="57" t="s">
        <v>5</v>
      </c>
      <c r="M87" s="57" t="s">
        <v>6</v>
      </c>
    </row>
    <row r="88" spans="1:15" s="3" customFormat="1" ht="12.75">
      <c r="A88" s="104" t="s">
        <v>153</v>
      </c>
      <c r="B88" s="56" t="s">
        <v>0</v>
      </c>
      <c r="C88" s="62">
        <f>Info!A13</f>
        <v>4</v>
      </c>
      <c r="D88" s="73" t="str">
        <f>Info!C13</f>
        <v> 9.00   </v>
      </c>
      <c r="E88" s="73" t="str">
        <f>Info!D13</f>
        <v> 4.30   </v>
      </c>
      <c r="F88" s="73" t="str">
        <f>Info!E13</f>
        <v> 2.50   </v>
      </c>
      <c r="G88" s="61"/>
      <c r="H88" s="104" t="s">
        <v>153</v>
      </c>
      <c r="I88" s="56" t="s">
        <v>0</v>
      </c>
      <c r="J88" s="62">
        <f>Info!A38</f>
        <v>1</v>
      </c>
      <c r="K88" s="73" t="str">
        <f>Info!C38</f>
        <v> 3.00   </v>
      </c>
      <c r="L88" s="73" t="str">
        <f>Info!D38</f>
        <v> 2.60   </v>
      </c>
      <c r="M88" s="73" t="str">
        <f>Info!E38</f>
        <v> 2.10   </v>
      </c>
      <c r="O88" s="107"/>
    </row>
    <row r="89" spans="1:15" s="3" customFormat="1" ht="12.75">
      <c r="A89" s="104" t="s">
        <v>154</v>
      </c>
      <c r="B89" s="56" t="s">
        <v>1</v>
      </c>
      <c r="C89" s="62">
        <f>Info!A14</f>
        <v>6</v>
      </c>
      <c r="D89" s="74"/>
      <c r="E89" s="73" t="str">
        <f>Info!D14</f>
        <v> 4.00   </v>
      </c>
      <c r="F89" s="73" t="str">
        <f>Info!E14</f>
        <v> 2.50   </v>
      </c>
      <c r="G89" s="61"/>
      <c r="H89" s="104" t="s">
        <v>154</v>
      </c>
      <c r="I89" s="56" t="s">
        <v>1</v>
      </c>
      <c r="J89" s="62">
        <f>Info!A39</f>
        <v>6</v>
      </c>
      <c r="K89" s="74"/>
      <c r="L89" s="73" t="str">
        <f>Info!D39</f>
        <v> 13.40   </v>
      </c>
      <c r="M89" s="73" t="str">
        <f>Info!E39</f>
        <v> 6.50   </v>
      </c>
      <c r="O89" s="107"/>
    </row>
    <row r="90" spans="1:15" s="3" customFormat="1" ht="12.75">
      <c r="A90" s="104" t="s">
        <v>155</v>
      </c>
      <c r="B90" s="56" t="s">
        <v>2</v>
      </c>
      <c r="C90" s="62">
        <f>Info!A15</f>
        <v>3</v>
      </c>
      <c r="D90" s="74"/>
      <c r="E90" s="74"/>
      <c r="F90" s="73" t="str">
        <f>Info!E15</f>
        <v> 3.00   </v>
      </c>
      <c r="G90" s="61"/>
      <c r="H90" s="104" t="s">
        <v>155</v>
      </c>
      <c r="I90" s="56" t="s">
        <v>2</v>
      </c>
      <c r="J90" s="62">
        <f>Info!A40</f>
        <v>7</v>
      </c>
      <c r="K90" s="74"/>
      <c r="L90" s="74"/>
      <c r="M90" s="73" t="str">
        <f>Info!E40</f>
        <v> 3.10</v>
      </c>
      <c r="O90" s="107"/>
    </row>
    <row r="91" spans="1:13" s="3" customFormat="1" ht="12.75">
      <c r="A91" s="105" t="s">
        <v>156</v>
      </c>
      <c r="B91" s="56"/>
      <c r="C91" s="62">
        <f>Info!M4</f>
        <v>2</v>
      </c>
      <c r="D91" s="74"/>
      <c r="E91" s="74"/>
      <c r="F91" s="73"/>
      <c r="G91" s="61"/>
      <c r="H91" s="105" t="s">
        <v>156</v>
      </c>
      <c r="I91" s="56"/>
      <c r="J91" s="62">
        <f>Info!M9</f>
        <v>4</v>
      </c>
      <c r="K91" s="74"/>
      <c r="L91" s="74"/>
      <c r="M91" s="73"/>
    </row>
    <row r="92" spans="1:13" s="107" customFormat="1" ht="12.75">
      <c r="A92" s="114" t="s">
        <v>9</v>
      </c>
      <c r="B92" s="114"/>
      <c r="C92" s="72">
        <v>36.8</v>
      </c>
      <c r="D92" s="75" t="s">
        <v>14</v>
      </c>
      <c r="E92" s="72">
        <v>35.5</v>
      </c>
      <c r="F92" s="76"/>
      <c r="G92" s="106"/>
      <c r="H92" s="114" t="s">
        <v>9</v>
      </c>
      <c r="I92" s="114"/>
      <c r="J92" s="72">
        <v>26.4</v>
      </c>
      <c r="K92" s="75" t="s">
        <v>14</v>
      </c>
      <c r="L92" s="109">
        <v>12</v>
      </c>
      <c r="M92" s="77"/>
    </row>
    <row r="93" spans="1:15" s="107" customFormat="1" ht="12.75">
      <c r="A93" s="114" t="s">
        <v>7</v>
      </c>
      <c r="B93" s="114"/>
      <c r="C93" s="72">
        <f>Info!K4</f>
        <v>18</v>
      </c>
      <c r="D93" s="72" t="s">
        <v>10</v>
      </c>
      <c r="E93" s="109">
        <v>589</v>
      </c>
      <c r="F93" s="110"/>
      <c r="G93" s="106"/>
      <c r="H93" s="114" t="s">
        <v>7</v>
      </c>
      <c r="I93" s="114"/>
      <c r="J93" s="72">
        <f>Info!K9</f>
        <v>20.1</v>
      </c>
      <c r="K93" s="72" t="s">
        <v>10</v>
      </c>
      <c r="L93" s="109">
        <v>80</v>
      </c>
      <c r="M93" s="110"/>
      <c r="O93" s="62">
        <f>Info!M12</f>
        <v>0</v>
      </c>
    </row>
    <row r="94" spans="1:15" s="107" customFormat="1" ht="12.75">
      <c r="A94" s="114" t="s">
        <v>11</v>
      </c>
      <c r="B94" s="114"/>
      <c r="C94" s="72">
        <v>123</v>
      </c>
      <c r="D94" s="72"/>
      <c r="E94" s="109"/>
      <c r="F94" s="110"/>
      <c r="G94" s="106"/>
      <c r="H94" s="114" t="s">
        <v>11</v>
      </c>
      <c r="I94" s="114"/>
      <c r="J94" s="72">
        <v>96</v>
      </c>
      <c r="K94" s="72"/>
      <c r="L94" s="109"/>
      <c r="M94" s="110"/>
      <c r="O94" s="62">
        <f>Info!M13</f>
        <v>0</v>
      </c>
    </row>
    <row r="95" spans="1:15" s="107" customFormat="1" ht="12.75">
      <c r="A95" s="118" t="s">
        <v>12</v>
      </c>
      <c r="B95" s="118"/>
      <c r="C95" s="119">
        <v>257.5</v>
      </c>
      <c r="D95" s="119"/>
      <c r="E95" s="119"/>
      <c r="F95" s="119"/>
      <c r="G95" s="106"/>
      <c r="H95" s="118" t="s">
        <v>12</v>
      </c>
      <c r="I95" s="118"/>
      <c r="J95" s="119">
        <v>317</v>
      </c>
      <c r="K95" s="119"/>
      <c r="L95" s="119"/>
      <c r="M95" s="119"/>
      <c r="O95" s="62">
        <f>Info!M14</f>
        <v>0</v>
      </c>
    </row>
    <row r="96" spans="1:15" s="107" customFormat="1" ht="12.75">
      <c r="A96" s="75"/>
      <c r="B96" s="75"/>
      <c r="C96" s="72"/>
      <c r="D96" s="72"/>
      <c r="E96" s="72"/>
      <c r="F96" s="72"/>
      <c r="G96" s="106"/>
      <c r="H96" s="75"/>
      <c r="I96" s="75"/>
      <c r="J96" s="72"/>
      <c r="K96" s="72"/>
      <c r="L96" s="72"/>
      <c r="M96" s="72"/>
      <c r="O96" s="62">
        <f>Info!M15</f>
        <v>0</v>
      </c>
    </row>
    <row r="97" spans="1:15" ht="12.75">
      <c r="A97" s="56"/>
      <c r="B97" s="56"/>
      <c r="C97" s="57"/>
      <c r="D97" s="57"/>
      <c r="E97" s="57"/>
      <c r="F97" s="57"/>
      <c r="G97" s="61"/>
      <c r="H97" s="56"/>
      <c r="I97" s="56"/>
      <c r="J97" s="57"/>
      <c r="K97" s="57"/>
      <c r="L97" s="57"/>
      <c r="M97" s="57"/>
      <c r="O97" s="62">
        <f>Info!M16</f>
        <v>0</v>
      </c>
    </row>
    <row r="98" spans="1:15" ht="12.75">
      <c r="A98" s="113" t="s">
        <v>15</v>
      </c>
      <c r="B98" s="113"/>
      <c r="C98" s="113"/>
      <c r="D98" s="113"/>
      <c r="E98" s="63" t="s">
        <v>21</v>
      </c>
      <c r="F98" s="64"/>
      <c r="G98" s="65"/>
      <c r="H98" s="113" t="s">
        <v>15</v>
      </c>
      <c r="I98" s="113"/>
      <c r="J98" s="113"/>
      <c r="K98" s="113"/>
      <c r="L98" s="63" t="s">
        <v>18</v>
      </c>
      <c r="M98" s="64"/>
      <c r="O98" s="2"/>
    </row>
    <row r="99" spans="1:15" ht="12.75">
      <c r="A99" s="115" t="s">
        <v>13</v>
      </c>
      <c r="B99" s="115"/>
      <c r="C99" s="57"/>
      <c r="D99" s="58" t="s">
        <v>8</v>
      </c>
      <c r="E99" s="117">
        <f>Info!L5</f>
        <v>0</v>
      </c>
      <c r="F99" s="117"/>
      <c r="G99" s="59"/>
      <c r="H99" s="115" t="s">
        <v>13</v>
      </c>
      <c r="I99" s="115"/>
      <c r="J99" s="57"/>
      <c r="K99" s="58" t="s">
        <v>8</v>
      </c>
      <c r="L99" s="117">
        <f>Info!L10</f>
        <v>0</v>
      </c>
      <c r="M99" s="117"/>
      <c r="O99" s="2"/>
    </row>
    <row r="100" spans="1:15" ht="12.75">
      <c r="A100" s="57"/>
      <c r="B100" s="60"/>
      <c r="C100" s="60"/>
      <c r="D100" s="57" t="s">
        <v>4</v>
      </c>
      <c r="E100" s="57" t="s">
        <v>5</v>
      </c>
      <c r="F100" s="57" t="s">
        <v>6</v>
      </c>
      <c r="G100" s="61"/>
      <c r="H100" s="57"/>
      <c r="I100" s="60"/>
      <c r="J100" s="60"/>
      <c r="K100" s="57" t="s">
        <v>4</v>
      </c>
      <c r="L100" s="57" t="s">
        <v>5</v>
      </c>
      <c r="M100" s="57" t="s">
        <v>6</v>
      </c>
      <c r="O100" s="2"/>
    </row>
    <row r="101" spans="1:13" ht="12.75">
      <c r="A101" s="104" t="s">
        <v>153</v>
      </c>
      <c r="B101" s="56" t="s">
        <v>0</v>
      </c>
      <c r="C101" s="62">
        <f>Info!A18</f>
        <v>1</v>
      </c>
      <c r="D101" s="73" t="str">
        <f>Info!C18</f>
        <v> 9.40   </v>
      </c>
      <c r="E101" s="73" t="str">
        <f>Info!D18</f>
        <v> 4.10   </v>
      </c>
      <c r="F101" s="73" t="str">
        <f>Info!E18</f>
        <v> 2.40   </v>
      </c>
      <c r="G101" s="61"/>
      <c r="H101" s="104" t="s">
        <v>153</v>
      </c>
      <c r="I101" s="56" t="s">
        <v>0</v>
      </c>
      <c r="J101" s="62">
        <f>Info!A43</f>
        <v>7</v>
      </c>
      <c r="K101" s="73" t="str">
        <f>Info!C43</f>
        <v> 13.40   </v>
      </c>
      <c r="L101" s="73" t="str">
        <f>Info!D43</f>
        <v> 6.00   </v>
      </c>
      <c r="M101" s="73" t="str">
        <f>Info!E43</f>
        <v> 4.20   </v>
      </c>
    </row>
    <row r="102" spans="1:13" ht="12.75">
      <c r="A102" s="104" t="s">
        <v>154</v>
      </c>
      <c r="B102" s="56" t="s">
        <v>1</v>
      </c>
      <c r="C102" s="62">
        <f>Info!A19</f>
        <v>5</v>
      </c>
      <c r="D102" s="74"/>
      <c r="E102" s="73" t="str">
        <f>Info!D19</f>
        <v> 3.30   </v>
      </c>
      <c r="F102" s="73" t="str">
        <f>Info!E19</f>
        <v> 2.20   </v>
      </c>
      <c r="G102" s="61"/>
      <c r="H102" s="104" t="s">
        <v>154</v>
      </c>
      <c r="I102" s="56" t="s">
        <v>1</v>
      </c>
      <c r="J102" s="62">
        <f>Info!A44</f>
        <v>5</v>
      </c>
      <c r="K102" s="74"/>
      <c r="L102" s="73" t="str">
        <f>Info!D44</f>
        <v> 7.10   </v>
      </c>
      <c r="M102" s="73" t="str">
        <f>Info!E44</f>
        <v> 4.80   </v>
      </c>
    </row>
    <row r="103" spans="1:13" ht="12.75">
      <c r="A103" s="104" t="s">
        <v>155</v>
      </c>
      <c r="B103" s="56" t="s">
        <v>2</v>
      </c>
      <c r="C103" s="62">
        <f>Info!A20</f>
        <v>2</v>
      </c>
      <c r="D103" s="74"/>
      <c r="E103" s="74"/>
      <c r="F103" s="73" t="str">
        <f>Info!E20</f>
        <v> 2.10   </v>
      </c>
      <c r="G103" s="61"/>
      <c r="H103" s="104" t="s">
        <v>155</v>
      </c>
      <c r="I103" s="56" t="s">
        <v>2</v>
      </c>
      <c r="J103" s="62">
        <f>Info!A45</f>
        <v>2</v>
      </c>
      <c r="K103" s="74"/>
      <c r="L103" s="74"/>
      <c r="M103" s="73" t="str">
        <f>Info!E45</f>
        <v> 4.50 </v>
      </c>
    </row>
    <row r="104" spans="1:13" ht="12.75">
      <c r="A104" s="105" t="s">
        <v>156</v>
      </c>
      <c r="B104" s="56"/>
      <c r="C104" s="62">
        <f>Info!M5</f>
        <v>3</v>
      </c>
      <c r="D104" s="74"/>
      <c r="E104" s="74"/>
      <c r="F104" s="73"/>
      <c r="G104" s="61"/>
      <c r="H104" s="105" t="s">
        <v>156</v>
      </c>
      <c r="I104" s="56"/>
      <c r="J104" s="62">
        <f>Info!M10</f>
        <v>0</v>
      </c>
      <c r="K104" s="74"/>
      <c r="L104" s="74"/>
      <c r="M104" s="73"/>
    </row>
    <row r="105" spans="1:13" s="107" customFormat="1" ht="12.75">
      <c r="A105" s="114" t="s">
        <v>9</v>
      </c>
      <c r="B105" s="114"/>
      <c r="C105" s="72">
        <v>40.2</v>
      </c>
      <c r="D105" s="75" t="s">
        <v>14</v>
      </c>
      <c r="E105" s="72">
        <v>48.6</v>
      </c>
      <c r="F105" s="76"/>
      <c r="G105" s="106"/>
      <c r="H105" s="114" t="s">
        <v>9</v>
      </c>
      <c r="I105" s="114"/>
      <c r="J105" s="72">
        <v>62.5</v>
      </c>
      <c r="K105" s="75" t="s">
        <v>14</v>
      </c>
      <c r="L105" s="72">
        <v>15.6</v>
      </c>
      <c r="M105" s="76"/>
    </row>
    <row r="106" spans="1:13" s="107" customFormat="1" ht="12.75">
      <c r="A106" s="114" t="s">
        <v>7</v>
      </c>
      <c r="B106" s="114"/>
      <c r="C106" s="72">
        <v>14.6</v>
      </c>
      <c r="D106" s="72" t="s">
        <v>10</v>
      </c>
      <c r="E106" s="109">
        <v>354</v>
      </c>
      <c r="F106" s="110"/>
      <c r="G106" s="106"/>
      <c r="H106" s="114" t="s">
        <v>7</v>
      </c>
      <c r="I106" s="114"/>
      <c r="J106" s="72">
        <f>Info!K10</f>
        <v>47.6</v>
      </c>
      <c r="K106" s="72" t="s">
        <v>10</v>
      </c>
      <c r="L106" s="109">
        <v>53</v>
      </c>
      <c r="M106" s="110"/>
    </row>
    <row r="107" spans="1:13" s="107" customFormat="1" ht="12.75">
      <c r="A107" s="114" t="s">
        <v>11</v>
      </c>
      <c r="B107" s="114"/>
      <c r="C107" s="72">
        <v>82</v>
      </c>
      <c r="D107" s="72"/>
      <c r="E107" s="109"/>
      <c r="F107" s="110"/>
      <c r="G107" s="106"/>
      <c r="H107" s="114" t="s">
        <v>11</v>
      </c>
      <c r="I107" s="114"/>
      <c r="J107" s="72">
        <v>382.5</v>
      </c>
      <c r="K107" s="72" t="s">
        <v>25</v>
      </c>
      <c r="L107" s="109">
        <v>244.5</v>
      </c>
      <c r="M107" s="106"/>
    </row>
    <row r="108" spans="1:13" s="107" customFormat="1" ht="12.75">
      <c r="A108" s="118" t="s">
        <v>12</v>
      </c>
      <c r="B108" s="118"/>
      <c r="C108" s="119">
        <v>691</v>
      </c>
      <c r="D108" s="119"/>
      <c r="E108" s="119"/>
      <c r="F108" s="119"/>
      <c r="G108" s="106"/>
      <c r="H108" s="118" t="s">
        <v>12</v>
      </c>
      <c r="I108" s="118"/>
      <c r="J108" s="119">
        <v>1811</v>
      </c>
      <c r="K108" s="119"/>
      <c r="L108" s="119"/>
      <c r="M108" s="119"/>
    </row>
    <row r="109" spans="1:7" ht="12.75">
      <c r="A109" s="56"/>
      <c r="B109" s="56"/>
      <c r="C109" s="57"/>
      <c r="D109" s="57"/>
      <c r="E109" s="57"/>
      <c r="F109" s="57"/>
      <c r="G109" s="61"/>
    </row>
    <row r="110" spans="1:13" ht="12.75">
      <c r="A110" s="56"/>
      <c r="B110" s="56"/>
      <c r="C110" s="57"/>
      <c r="D110" s="57"/>
      <c r="E110" s="57"/>
      <c r="F110" s="57"/>
      <c r="G110" s="61"/>
      <c r="H110" s="56"/>
      <c r="I110" s="56"/>
      <c r="J110" s="57"/>
      <c r="K110" s="57"/>
      <c r="L110" s="57"/>
      <c r="M110" s="57"/>
    </row>
    <row r="111" spans="1:13" ht="12.75">
      <c r="A111" s="113" t="s">
        <v>15</v>
      </c>
      <c r="B111" s="113"/>
      <c r="C111" s="113"/>
      <c r="D111" s="113"/>
      <c r="E111" s="63" t="s">
        <v>22</v>
      </c>
      <c r="F111" s="64"/>
      <c r="G111" s="65"/>
      <c r="H111" s="113"/>
      <c r="I111" s="113"/>
      <c r="J111" s="113"/>
      <c r="K111" s="113"/>
      <c r="L111" s="63"/>
      <c r="M111" s="64"/>
    </row>
    <row r="112" spans="1:13" ht="12.75">
      <c r="A112" s="115" t="s">
        <v>13</v>
      </c>
      <c r="B112" s="115"/>
      <c r="C112" s="57" t="s">
        <v>23</v>
      </c>
      <c r="D112" s="58" t="s">
        <v>8</v>
      </c>
      <c r="E112" s="117" t="str">
        <f>Info!L6</f>
        <v>1,3</v>
      </c>
      <c r="F112" s="117"/>
      <c r="G112" s="59"/>
      <c r="H112" s="115"/>
      <c r="I112" s="115"/>
      <c r="J112" s="57"/>
      <c r="K112" s="111"/>
      <c r="L112" s="121"/>
      <c r="M112" s="121"/>
    </row>
    <row r="113" spans="1:13" ht="12.75">
      <c r="A113" s="57"/>
      <c r="B113" s="60"/>
      <c r="C113" s="60"/>
      <c r="D113" s="57" t="s">
        <v>4</v>
      </c>
      <c r="E113" s="57" t="s">
        <v>5</v>
      </c>
      <c r="F113" s="57" t="s">
        <v>6</v>
      </c>
      <c r="G113" s="61"/>
      <c r="H113" s="57"/>
      <c r="I113" s="60"/>
      <c r="J113" s="60"/>
      <c r="K113" s="57"/>
      <c r="L113" s="57"/>
      <c r="M113" s="57"/>
    </row>
    <row r="114" spans="1:13" ht="12.75">
      <c r="A114" s="104" t="s">
        <v>153</v>
      </c>
      <c r="B114" s="56" t="s">
        <v>0</v>
      </c>
      <c r="C114" s="62">
        <f>Info!A23</f>
        <v>4</v>
      </c>
      <c r="D114" s="73" t="str">
        <f>Info!C23</f>
        <v> 8.40   </v>
      </c>
      <c r="E114" s="73" t="str">
        <f>Info!D23</f>
        <v> 4.90   </v>
      </c>
      <c r="F114" s="73" t="str">
        <f>Info!E23</f>
        <v> 3.10   </v>
      </c>
      <c r="G114" s="61"/>
      <c r="H114" s="112"/>
      <c r="I114" s="56"/>
      <c r="J114" s="62"/>
      <c r="K114" s="73"/>
      <c r="L114" s="73"/>
      <c r="M114" s="73"/>
    </row>
    <row r="115" spans="1:20" ht="12.75">
      <c r="A115" s="104" t="s">
        <v>154</v>
      </c>
      <c r="B115" s="56" t="s">
        <v>1</v>
      </c>
      <c r="C115" s="62">
        <f>Info!A24</f>
        <v>6</v>
      </c>
      <c r="D115" s="74"/>
      <c r="E115" s="73" t="str">
        <f>Info!D24</f>
        <v> 3.50   </v>
      </c>
      <c r="F115" s="73" t="str">
        <f>Info!E24</f>
        <v> 2.40   </v>
      </c>
      <c r="G115" s="61"/>
      <c r="H115" s="112"/>
      <c r="I115" s="56"/>
      <c r="J115" s="62"/>
      <c r="K115" s="74"/>
      <c r="L115" s="73"/>
      <c r="M115" s="73"/>
      <c r="P115" s="6"/>
      <c r="Q115" s="6"/>
      <c r="R115" s="6"/>
      <c r="S115" s="6"/>
      <c r="T115" s="6"/>
    </row>
    <row r="116" spans="1:13" ht="12.75">
      <c r="A116" s="104" t="s">
        <v>155</v>
      </c>
      <c r="B116" s="56" t="s">
        <v>2</v>
      </c>
      <c r="C116" s="62">
        <f>Info!A25</f>
        <v>5</v>
      </c>
      <c r="D116" s="74"/>
      <c r="E116" s="73"/>
      <c r="F116" s="73" t="str">
        <f>Info!E25</f>
        <v> 2.90   </v>
      </c>
      <c r="G116" s="61"/>
      <c r="H116" s="112"/>
      <c r="I116" s="56"/>
      <c r="J116" s="62"/>
      <c r="K116" s="74"/>
      <c r="L116" s="74"/>
      <c r="M116" s="73"/>
    </row>
    <row r="117" spans="1:13" ht="12.75">
      <c r="A117" s="105" t="s">
        <v>156</v>
      </c>
      <c r="B117" s="56"/>
      <c r="C117" s="62">
        <f>Info!M6</f>
        <v>7</v>
      </c>
      <c r="D117" s="74"/>
      <c r="E117" s="73"/>
      <c r="F117" s="73"/>
      <c r="G117" s="61"/>
      <c r="H117" s="105"/>
      <c r="I117" s="56"/>
      <c r="J117" s="62"/>
      <c r="K117" s="74"/>
      <c r="L117" s="74"/>
      <c r="M117" s="73"/>
    </row>
    <row r="118" spans="1:13" s="107" customFormat="1" ht="12.75">
      <c r="A118" s="75" t="s">
        <v>9</v>
      </c>
      <c r="B118" s="75"/>
      <c r="C118" s="72">
        <v>35.2</v>
      </c>
      <c r="D118" s="75" t="s">
        <v>14</v>
      </c>
      <c r="E118" s="72">
        <v>55.5</v>
      </c>
      <c r="F118" s="76"/>
      <c r="G118" s="106"/>
      <c r="H118" s="114"/>
      <c r="I118" s="114"/>
      <c r="J118" s="72"/>
      <c r="K118" s="75"/>
      <c r="L118" s="72"/>
      <c r="M118" s="110"/>
    </row>
    <row r="119" spans="1:13" s="107" customFormat="1" ht="12.75">
      <c r="A119" s="75" t="s">
        <v>7</v>
      </c>
      <c r="B119" s="75"/>
      <c r="C119" s="72">
        <f>Info!K6</f>
        <v>0</v>
      </c>
      <c r="D119" s="72" t="s">
        <v>10</v>
      </c>
      <c r="E119" s="109">
        <v>225</v>
      </c>
      <c r="F119" s="110"/>
      <c r="G119" s="106"/>
      <c r="H119" s="114"/>
      <c r="I119" s="114"/>
      <c r="J119" s="72"/>
      <c r="K119" s="72"/>
      <c r="L119" s="72"/>
      <c r="M119" s="110"/>
    </row>
    <row r="120" spans="1:13" s="107" customFormat="1" ht="12.75">
      <c r="A120" s="75" t="s">
        <v>11</v>
      </c>
      <c r="B120" s="75"/>
      <c r="C120" s="72">
        <v>68.5</v>
      </c>
      <c r="D120" s="72" t="s">
        <v>25</v>
      </c>
      <c r="E120" s="109">
        <v>1377</v>
      </c>
      <c r="F120" s="110"/>
      <c r="G120" s="106"/>
      <c r="H120" s="114"/>
      <c r="I120" s="114"/>
      <c r="J120" s="72"/>
      <c r="K120" s="72"/>
      <c r="L120" s="72"/>
      <c r="M120" s="110"/>
    </row>
    <row r="121" spans="1:13" s="107" customFormat="1" ht="12.75">
      <c r="A121" s="118" t="s">
        <v>12</v>
      </c>
      <c r="B121" s="118"/>
      <c r="C121" s="119">
        <v>95</v>
      </c>
      <c r="D121" s="119"/>
      <c r="E121" s="119"/>
      <c r="F121" s="119"/>
      <c r="G121" s="106"/>
      <c r="H121" s="114"/>
      <c r="I121" s="114"/>
      <c r="J121" s="120"/>
      <c r="K121" s="120"/>
      <c r="L121" s="120"/>
      <c r="M121" s="120"/>
    </row>
    <row r="122" spans="1:13" ht="12.75">
      <c r="A122" s="56"/>
      <c r="B122" s="56"/>
      <c r="C122" s="57"/>
      <c r="D122" s="57"/>
      <c r="E122" s="57"/>
      <c r="F122" s="57"/>
      <c r="G122" s="61"/>
      <c r="H122" s="102"/>
      <c r="I122" s="102"/>
      <c r="J122" s="102"/>
      <c r="K122" s="102"/>
      <c r="L122" s="103"/>
      <c r="M122" s="102"/>
    </row>
    <row r="123" spans="1:13" ht="12.75">
      <c r="A123" s="56"/>
      <c r="B123" s="56"/>
      <c r="C123" s="57"/>
      <c r="D123" s="57"/>
      <c r="E123" s="57"/>
      <c r="F123" s="57"/>
      <c r="G123" s="61"/>
      <c r="H123" s="56"/>
      <c r="I123" s="56"/>
      <c r="J123" s="57"/>
      <c r="K123" s="57"/>
      <c r="L123" s="57"/>
      <c r="M123" s="57"/>
    </row>
    <row r="124" ht="12.75">
      <c r="G124" s="65"/>
    </row>
    <row r="125" ht="12.75">
      <c r="G125" s="61"/>
    </row>
    <row r="126" ht="12.75">
      <c r="G126" s="61"/>
    </row>
    <row r="127" ht="12.75">
      <c r="G127" s="66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spans="7:14" ht="12.75">
      <c r="G132" s="66"/>
      <c r="N132" s="5"/>
    </row>
    <row r="133" spans="1:14" ht="7.5" customHeight="1">
      <c r="A133" s="2"/>
      <c r="B133" s="2"/>
      <c r="C133" s="1"/>
      <c r="D133" s="1"/>
      <c r="E133" s="1"/>
      <c r="F133" s="1"/>
      <c r="H133" s="2"/>
      <c r="I133" s="2"/>
      <c r="J133" s="1"/>
      <c r="K133" s="1"/>
      <c r="L133" s="1"/>
      <c r="M133" s="1"/>
      <c r="N133" s="5"/>
    </row>
    <row r="134" spans="1:13" ht="8.25" customHeight="1">
      <c r="A134" s="124" t="s">
        <v>3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1:13" ht="12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</sheetData>
  <sheetProtection/>
  <mergeCells count="146">
    <mergeCell ref="E41:J41"/>
    <mergeCell ref="E42:J42"/>
    <mergeCell ref="E50:J50"/>
    <mergeCell ref="E51:J51"/>
    <mergeCell ref="A55:D57"/>
    <mergeCell ref="E43:J43"/>
    <mergeCell ref="E44:J44"/>
    <mergeCell ref="E45:J45"/>
    <mergeCell ref="E52:J52"/>
    <mergeCell ref="E53:J53"/>
    <mergeCell ref="E55:J57"/>
    <mergeCell ref="E54:J54"/>
    <mergeCell ref="E46:J46"/>
    <mergeCell ref="E34:J34"/>
    <mergeCell ref="E35:J35"/>
    <mergeCell ref="E36:J36"/>
    <mergeCell ref="E47:J47"/>
    <mergeCell ref="E48:J48"/>
    <mergeCell ref="E49:J49"/>
    <mergeCell ref="E37:J37"/>
    <mergeCell ref="E39:J39"/>
    <mergeCell ref="E40:J40"/>
    <mergeCell ref="E28:J2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38:J38"/>
    <mergeCell ref="E22:J22"/>
    <mergeCell ref="E16:J16"/>
    <mergeCell ref="E17:J17"/>
    <mergeCell ref="E18:J18"/>
    <mergeCell ref="E19:J19"/>
    <mergeCell ref="E20:J20"/>
    <mergeCell ref="E21:J21"/>
    <mergeCell ref="E12:J12"/>
    <mergeCell ref="E13:J13"/>
    <mergeCell ref="E14:J14"/>
    <mergeCell ref="E10:J10"/>
    <mergeCell ref="E11:J11"/>
    <mergeCell ref="E15:J15"/>
    <mergeCell ref="A108:B108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8:I68"/>
    <mergeCell ref="H80:I80"/>
    <mergeCell ref="S68:W68"/>
    <mergeCell ref="A134:M135"/>
    <mergeCell ref="H86:I86"/>
    <mergeCell ref="L86:M86"/>
    <mergeCell ref="J95:K95"/>
    <mergeCell ref="H92:I92"/>
    <mergeCell ref="H95:I95"/>
    <mergeCell ref="A86:B86"/>
    <mergeCell ref="E69:F69"/>
    <mergeCell ref="E73:F73"/>
    <mergeCell ref="A58:M58"/>
    <mergeCell ref="L95:M95"/>
    <mergeCell ref="H79:I79"/>
    <mergeCell ref="A66:B66"/>
    <mergeCell ref="A67:B67"/>
    <mergeCell ref="A68:B68"/>
    <mergeCell ref="L73:M73"/>
    <mergeCell ref="H60:I60"/>
    <mergeCell ref="E121:F121"/>
    <mergeCell ref="J121:K121"/>
    <mergeCell ref="A99:B99"/>
    <mergeCell ref="C108:D108"/>
    <mergeCell ref="A121:B121"/>
    <mergeCell ref="A106:B106"/>
    <mergeCell ref="J108:K108"/>
    <mergeCell ref="H106:I106"/>
    <mergeCell ref="H121:I121"/>
    <mergeCell ref="E108:F108"/>
    <mergeCell ref="L121:M121"/>
    <mergeCell ref="H120:I120"/>
    <mergeCell ref="E82:F82"/>
    <mergeCell ref="H85:K85"/>
    <mergeCell ref="E95:F95"/>
    <mergeCell ref="C121:D121"/>
    <mergeCell ref="H107:I107"/>
    <mergeCell ref="H119:I119"/>
    <mergeCell ref="H93:I93"/>
    <mergeCell ref="L112:M112"/>
    <mergeCell ref="L108:M108"/>
    <mergeCell ref="A107:B107"/>
    <mergeCell ref="A105:B105"/>
    <mergeCell ref="H94:I94"/>
    <mergeCell ref="H81:I81"/>
    <mergeCell ref="A94:B94"/>
    <mergeCell ref="J82:K82"/>
    <mergeCell ref="L82:M82"/>
    <mergeCell ref="A85:D85"/>
    <mergeCell ref="E99:F99"/>
    <mergeCell ref="H73:I73"/>
    <mergeCell ref="J69:K69"/>
    <mergeCell ref="H82:I82"/>
    <mergeCell ref="H111:K111"/>
    <mergeCell ref="A80:B80"/>
    <mergeCell ref="C69:D69"/>
    <mergeCell ref="C82:D82"/>
    <mergeCell ref="A92:B92"/>
    <mergeCell ref="A93:B93"/>
    <mergeCell ref="A81:B81"/>
    <mergeCell ref="A60:B60"/>
    <mergeCell ref="A111:D111"/>
    <mergeCell ref="A98:D98"/>
    <mergeCell ref="A112:B112"/>
    <mergeCell ref="A95:B95"/>
    <mergeCell ref="A73:B73"/>
    <mergeCell ref="A69:B69"/>
    <mergeCell ref="A79:B79"/>
    <mergeCell ref="C95:D95"/>
    <mergeCell ref="A82:B82"/>
    <mergeCell ref="L60:M60"/>
    <mergeCell ref="H118:I118"/>
    <mergeCell ref="L99:M99"/>
    <mergeCell ref="H105:I105"/>
    <mergeCell ref="H108:I108"/>
    <mergeCell ref="H67:I67"/>
    <mergeCell ref="H69:I69"/>
    <mergeCell ref="H72:K72"/>
    <mergeCell ref="H99:I99"/>
    <mergeCell ref="L69:M69"/>
    <mergeCell ref="A59:D59"/>
    <mergeCell ref="A72:D72"/>
    <mergeCell ref="H66:I66"/>
    <mergeCell ref="H112:I112"/>
    <mergeCell ref="H98:K98"/>
    <mergeCell ref="E23:J23"/>
    <mergeCell ref="H59:K59"/>
    <mergeCell ref="E60:F60"/>
    <mergeCell ref="E112:F112"/>
    <mergeCell ref="E86:F8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7" t="str">
        <f>RESULTADOS!E55</f>
        <v>AQUEDUCT</v>
      </c>
      <c r="G14" s="128"/>
      <c r="H14" s="128"/>
      <c r="I14" s="128"/>
      <c r="J14" s="128"/>
    </row>
    <row r="15" spans="6:10" ht="12.75" customHeight="1">
      <c r="F15" s="128"/>
      <c r="G15" s="128"/>
      <c r="H15" s="128"/>
      <c r="I15" s="128"/>
      <c r="J15" s="128"/>
    </row>
    <row r="16" spans="6:10" ht="12.75" customHeight="1">
      <c r="F16" s="128"/>
      <c r="G16" s="128"/>
      <c r="H16" s="128"/>
      <c r="I16" s="128"/>
      <c r="J16" s="128"/>
    </row>
    <row r="17" spans="6:10" ht="12.75" customHeight="1">
      <c r="F17" s="128"/>
      <c r="G17" s="128"/>
      <c r="H17" s="128"/>
      <c r="I17" s="128"/>
      <c r="J17" s="128"/>
    </row>
    <row r="18" spans="3:10" ht="26.25">
      <c r="C18" s="131" t="s">
        <v>77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RESULTADOS!A58</f>
        <v>45395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29">
        <f>RESULTADOS!C62</f>
        <v>5</v>
      </c>
      <c r="F24" s="129"/>
      <c r="G24" s="130" t="str">
        <f>RESULTADOS!E60</f>
        <v>2</v>
      </c>
      <c r="H24" s="130"/>
      <c r="I24" s="129" t="str">
        <f>RESULTADOS!C60</f>
        <v>1</v>
      </c>
      <c r="J24" s="144"/>
      <c r="K24" s="48"/>
    </row>
    <row r="25" spans="2:11" ht="32.25">
      <c r="B25" s="47" t="s">
        <v>78</v>
      </c>
      <c r="C25" s="142">
        <v>2</v>
      </c>
      <c r="D25" s="143"/>
      <c r="E25" s="129">
        <f>RESULTADOS!C75</f>
        <v>3</v>
      </c>
      <c r="F25" s="129"/>
      <c r="G25" s="130">
        <f>RESULTADOS!E73</f>
        <v>0</v>
      </c>
      <c r="H25" s="130"/>
      <c r="I25" s="129">
        <f>RESULTADOS!C73</f>
        <v>0</v>
      </c>
      <c r="J25" s="144"/>
      <c r="K25" s="48"/>
    </row>
    <row r="26" spans="2:11" ht="32.25">
      <c r="B26" s="47" t="s">
        <v>78</v>
      </c>
      <c r="C26" s="142">
        <v>3</v>
      </c>
      <c r="D26" s="143"/>
      <c r="E26" s="129">
        <f>RESULTADOS!C88</f>
        <v>4</v>
      </c>
      <c r="F26" s="129"/>
      <c r="G26" s="130">
        <f>RESULTADOS!E86</f>
        <v>0</v>
      </c>
      <c r="H26" s="130"/>
      <c r="I26" s="129">
        <f>RESULTADOS!C86</f>
        <v>0</v>
      </c>
      <c r="J26" s="144"/>
      <c r="K26" s="48"/>
    </row>
    <row r="27" spans="2:11" ht="32.25">
      <c r="B27" s="47" t="s">
        <v>78</v>
      </c>
      <c r="C27" s="142">
        <v>4</v>
      </c>
      <c r="D27" s="143"/>
      <c r="E27" s="129">
        <f>RESULTADOS!C101</f>
        <v>1</v>
      </c>
      <c r="F27" s="129"/>
      <c r="G27" s="130">
        <f>RESULTADOS!E99</f>
        <v>0</v>
      </c>
      <c r="H27" s="130"/>
      <c r="I27" s="129">
        <f>RESULTADOS!C99</f>
        <v>0</v>
      </c>
      <c r="J27" s="144"/>
      <c r="K27" s="48"/>
    </row>
    <row r="28" spans="2:11" ht="32.25">
      <c r="B28" s="47" t="s">
        <v>78</v>
      </c>
      <c r="C28" s="142">
        <v>5</v>
      </c>
      <c r="D28" s="143"/>
      <c r="E28" s="129">
        <f>RESULTADOS!C114</f>
        <v>4</v>
      </c>
      <c r="F28" s="129"/>
      <c r="G28" s="130" t="str">
        <f>RESULTADOS!E112</f>
        <v>1,3</v>
      </c>
      <c r="H28" s="130"/>
      <c r="I28" s="129" t="str">
        <f>RESULTADOS!C112</f>
        <v>6</v>
      </c>
      <c r="J28" s="144"/>
      <c r="K28" s="48"/>
    </row>
    <row r="29" spans="2:11" ht="32.25">
      <c r="B29" s="35"/>
      <c r="C29" s="142">
        <f>C28+1</f>
        <v>6</v>
      </c>
      <c r="D29" s="143"/>
      <c r="E29" s="129">
        <f>RESULTADOS!J62</f>
        <v>1</v>
      </c>
      <c r="F29" s="129"/>
      <c r="G29" s="130" t="str">
        <f>RESULTADOS!L60</f>
        <v>5,7</v>
      </c>
      <c r="H29" s="130"/>
      <c r="I29" s="129" t="str">
        <f>RESULTADOS!J60</f>
        <v>4</v>
      </c>
      <c r="J29" s="144"/>
      <c r="K29" s="36"/>
    </row>
    <row r="30" spans="2:11" ht="32.25">
      <c r="B30" s="35"/>
      <c r="C30" s="142">
        <f>C29+1</f>
        <v>7</v>
      </c>
      <c r="D30" s="143"/>
      <c r="E30" s="129">
        <f>RESULTADOS!J75</f>
        <v>4</v>
      </c>
      <c r="F30" s="129"/>
      <c r="G30" s="130" t="str">
        <f>RESULTADOS!L73</f>
        <v>7</v>
      </c>
      <c r="H30" s="130"/>
      <c r="I30" s="129" t="str">
        <f>RESULTADOS!J73</f>
        <v>9</v>
      </c>
      <c r="J30" s="144"/>
      <c r="K30" s="36"/>
    </row>
    <row r="31" spans="2:11" ht="32.25">
      <c r="B31" s="35"/>
      <c r="C31" s="142">
        <f>C30+1</f>
        <v>8</v>
      </c>
      <c r="D31" s="143"/>
      <c r="E31" s="129">
        <f>RESULTADOS!J88</f>
        <v>1</v>
      </c>
      <c r="F31" s="129"/>
      <c r="G31" s="130">
        <f>RESULTADOS!L86</f>
        <v>0</v>
      </c>
      <c r="H31" s="130"/>
      <c r="I31" s="129">
        <f>RESULTADOS!J86</f>
        <v>0</v>
      </c>
      <c r="J31" s="144"/>
      <c r="K31" s="36"/>
    </row>
    <row r="32" spans="2:11" ht="32.25">
      <c r="B32" s="35"/>
      <c r="C32" s="142">
        <f>C31+1</f>
        <v>9</v>
      </c>
      <c r="D32" s="143"/>
      <c r="E32" s="129">
        <f>RESULTADOS!J101</f>
        <v>7</v>
      </c>
      <c r="F32" s="129"/>
      <c r="G32" s="130">
        <f>RESULTADOS!L99</f>
        <v>0</v>
      </c>
      <c r="H32" s="130"/>
      <c r="I32" s="129">
        <f>RESULTADOS!J99</f>
        <v>0</v>
      </c>
      <c r="J32" s="144"/>
      <c r="K32" s="36"/>
    </row>
    <row r="33" spans="2:11" ht="32.25">
      <c r="B33" s="35"/>
      <c r="C33" s="142">
        <f>C32+1</f>
        <v>10</v>
      </c>
      <c r="D33" s="143"/>
      <c r="E33" s="129">
        <f>RESULTADOS!J114</f>
        <v>0</v>
      </c>
      <c r="F33" s="129"/>
      <c r="G33" s="130">
        <f>RESULTADOS!L112</f>
        <v>0</v>
      </c>
      <c r="H33" s="130"/>
      <c r="I33" s="129">
        <f>RESULTADOS!J112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40"/>
      <c r="L35" s="40"/>
    </row>
    <row r="36" spans="3:12" ht="20.25" thickBot="1">
      <c r="C36" s="156">
        <v>0</v>
      </c>
      <c r="D36" s="157"/>
      <c r="E36" s="157"/>
      <c r="F36" s="157"/>
      <c r="G36" s="157" t="s">
        <v>96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89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>
        <v>0</v>
      </c>
      <c r="J39" s="146"/>
    </row>
    <row r="40" spans="3:12" ht="13.5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7" t="str">
        <f>RESULTADOS!E55</f>
        <v>AQUEDUCT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31" t="s">
        <v>77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RESULTADOS!A58</f>
        <v>45395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66">
        <f>RESULTADOS!C62</f>
        <v>5</v>
      </c>
      <c r="F24" s="167"/>
      <c r="G24" s="168" t="str">
        <f>RESULTADOS!E60</f>
        <v>2</v>
      </c>
      <c r="H24" s="168"/>
      <c r="I24" s="166" t="str">
        <f>RESULTADOS!C60</f>
        <v>1</v>
      </c>
      <c r="J24" s="169"/>
      <c r="K24" s="48"/>
    </row>
    <row r="25" spans="2:11" ht="32.25">
      <c r="B25" s="47" t="s">
        <v>78</v>
      </c>
      <c r="C25" s="142">
        <v>2</v>
      </c>
      <c r="D25" s="143"/>
      <c r="E25" s="166">
        <f>RESULTADOS!C75</f>
        <v>3</v>
      </c>
      <c r="F25" s="167"/>
      <c r="G25" s="168">
        <f>RESULTADOS!E73</f>
        <v>0</v>
      </c>
      <c r="H25" s="168"/>
      <c r="I25" s="166">
        <f>RESULTADOS!C73</f>
        <v>0</v>
      </c>
      <c r="J25" s="169"/>
      <c r="K25" s="48"/>
    </row>
    <row r="26" spans="2:11" ht="32.25">
      <c r="B26" s="47" t="s">
        <v>78</v>
      </c>
      <c r="C26" s="142">
        <v>3</v>
      </c>
      <c r="D26" s="143"/>
      <c r="E26" s="166">
        <f>RESULTADOS!C88</f>
        <v>4</v>
      </c>
      <c r="F26" s="167"/>
      <c r="G26" s="168">
        <f>RESULTADOS!E86</f>
        <v>0</v>
      </c>
      <c r="H26" s="168"/>
      <c r="I26" s="166">
        <f>RESULTADOS!C86</f>
        <v>0</v>
      </c>
      <c r="J26" s="169"/>
      <c r="K26" s="48"/>
    </row>
    <row r="27" spans="2:11" ht="32.25">
      <c r="B27" s="47" t="s">
        <v>78</v>
      </c>
      <c r="C27" s="142">
        <v>4</v>
      </c>
      <c r="D27" s="143"/>
      <c r="E27" s="166">
        <f>RESULTADOS!C101</f>
        <v>1</v>
      </c>
      <c r="F27" s="167"/>
      <c r="G27" s="168">
        <f>RESULTADOS!E99</f>
        <v>0</v>
      </c>
      <c r="H27" s="168"/>
      <c r="I27" s="166">
        <f>RESULTADOS!C99</f>
        <v>0</v>
      </c>
      <c r="J27" s="169"/>
      <c r="K27" s="48"/>
    </row>
    <row r="28" spans="2:11" ht="32.25">
      <c r="B28" s="47" t="s">
        <v>78</v>
      </c>
      <c r="C28" s="142">
        <v>5</v>
      </c>
      <c r="D28" s="143"/>
      <c r="E28" s="166">
        <f>RESULTADOS!C114</f>
        <v>4</v>
      </c>
      <c r="F28" s="167"/>
      <c r="G28" s="168" t="str">
        <f>RESULTADOS!E112</f>
        <v>1,3</v>
      </c>
      <c r="H28" s="168"/>
      <c r="I28" s="166" t="str">
        <f>RESULTADOS!C112</f>
        <v>6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RESULTADOS!J62</f>
        <v>1</v>
      </c>
      <c r="F29" s="167"/>
      <c r="G29" s="168" t="str">
        <f>RESULTADOS!L60</f>
        <v>5,7</v>
      </c>
      <c r="H29" s="168"/>
      <c r="I29" s="166" t="str">
        <f>RESULTADOS!J60</f>
        <v>4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RESULTADOS!J75</f>
        <v>4</v>
      </c>
      <c r="F30" s="167"/>
      <c r="G30" s="168" t="str">
        <f>RESULTADOS!L73</f>
        <v>7</v>
      </c>
      <c r="H30" s="168"/>
      <c r="I30" s="166" t="str">
        <f>RESULTADOS!J73</f>
        <v>9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RESULTADOS!J88</f>
        <v>1</v>
      </c>
      <c r="F31" s="167"/>
      <c r="G31" s="168">
        <f>RESULTADOS!L86</f>
        <v>0</v>
      </c>
      <c r="H31" s="168"/>
      <c r="I31" s="166">
        <f>RESULTADOS!J86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>
        <f>RESULTADOS!J101</f>
        <v>7</v>
      </c>
      <c r="F32" s="167"/>
      <c r="G32" s="168">
        <f>RESULTADOS!L99</f>
        <v>0</v>
      </c>
      <c r="H32" s="168"/>
      <c r="I32" s="166">
        <f>RESULTADOS!J99</f>
        <v>0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RESULTADOS!J114</f>
        <v>0</v>
      </c>
      <c r="F33" s="167"/>
      <c r="G33" s="168">
        <f>RESULTADOS!L112</f>
        <v>0</v>
      </c>
      <c r="H33" s="168"/>
      <c r="I33" s="166">
        <f>RESULTADOS!J112</f>
        <v>0</v>
      </c>
      <c r="J33" s="16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36"/>
    </row>
    <row r="36" spans="2:11" ht="20.25" thickBot="1">
      <c r="B36" s="35"/>
      <c r="C36" s="156" t="s">
        <v>96</v>
      </c>
      <c r="D36" s="157"/>
      <c r="E36" s="157"/>
      <c r="F36" s="157"/>
      <c r="G36" s="157" t="s">
        <v>96</v>
      </c>
      <c r="H36" s="157"/>
      <c r="I36" s="157"/>
      <c r="J36" s="15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9" t="s">
        <v>89</v>
      </c>
      <c r="D38" s="160"/>
      <c r="E38" s="160"/>
      <c r="F38" s="160"/>
      <c r="G38" s="160"/>
      <c r="H38" s="160"/>
      <c r="I38" s="160"/>
      <c r="J38" s="161"/>
      <c r="K38" s="40"/>
      <c r="L38" s="40"/>
    </row>
    <row r="39" spans="3:12" ht="19.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 t="s">
        <v>96</v>
      </c>
      <c r="J39" s="146"/>
      <c r="K39" s="41"/>
      <c r="L39" s="41"/>
    </row>
    <row r="40" spans="3:12" ht="12.75" customHeight="1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70" t="str">
        <f>RESULTADOS!E55</f>
        <v>AQUEDUCT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31" t="s">
        <v>93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 t="str">
        <f>L6&amp;"   /   "&amp;L7</f>
        <v>Sábado, Enero 0, 1900   /   Saturday, January 0, 1900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66">
        <f>RESULTADOS!C62</f>
        <v>5</v>
      </c>
      <c r="F24" s="167"/>
      <c r="G24" s="168" t="str">
        <f>RESULTADOS!E60</f>
        <v>2</v>
      </c>
      <c r="H24" s="168"/>
      <c r="I24" s="166" t="str">
        <f>RESULTADOS!C60</f>
        <v>1</v>
      </c>
      <c r="J24" s="169"/>
      <c r="K24" s="48"/>
    </row>
    <row r="25" spans="2:11" ht="32.25">
      <c r="B25" s="47" t="s">
        <v>78</v>
      </c>
      <c r="C25" s="142">
        <v>2</v>
      </c>
      <c r="D25" s="143"/>
      <c r="E25" s="166">
        <f>RESULTADOS!C75</f>
        <v>3</v>
      </c>
      <c r="F25" s="167"/>
      <c r="G25" s="168">
        <f>RESULTADOS!E73</f>
        <v>0</v>
      </c>
      <c r="H25" s="168"/>
      <c r="I25" s="166">
        <f>RESULTADOS!C73</f>
        <v>0</v>
      </c>
      <c r="J25" s="169"/>
      <c r="K25" s="48"/>
    </row>
    <row r="26" spans="2:11" ht="32.25">
      <c r="B26" s="47" t="s">
        <v>78</v>
      </c>
      <c r="C26" s="142">
        <v>3</v>
      </c>
      <c r="D26" s="143"/>
      <c r="E26" s="166">
        <f>RESULTADOS!C88</f>
        <v>4</v>
      </c>
      <c r="F26" s="167"/>
      <c r="G26" s="168">
        <f>RESULTADOS!E86</f>
        <v>0</v>
      </c>
      <c r="H26" s="168"/>
      <c r="I26" s="166">
        <f>RESULTADOS!C86</f>
        <v>0</v>
      </c>
      <c r="J26" s="169"/>
      <c r="K26" s="48"/>
    </row>
    <row r="27" spans="2:11" ht="32.25">
      <c r="B27" s="47" t="s">
        <v>78</v>
      </c>
      <c r="C27" s="142">
        <v>4</v>
      </c>
      <c r="D27" s="143"/>
      <c r="E27" s="166">
        <f>RESULTADOS!C101</f>
        <v>1</v>
      </c>
      <c r="F27" s="167"/>
      <c r="G27" s="168">
        <f>RESULTADOS!E99</f>
        <v>0</v>
      </c>
      <c r="H27" s="168"/>
      <c r="I27" s="166">
        <f>RESULTADOS!C99</f>
        <v>0</v>
      </c>
      <c r="J27" s="169"/>
      <c r="K27" s="48"/>
    </row>
    <row r="28" spans="2:11" ht="32.25">
      <c r="B28" s="47" t="s">
        <v>78</v>
      </c>
      <c r="C28" s="142">
        <v>5</v>
      </c>
      <c r="D28" s="143"/>
      <c r="E28" s="166">
        <f>RESULTADOS!C114</f>
        <v>4</v>
      </c>
      <c r="F28" s="167"/>
      <c r="G28" s="168" t="str">
        <f>RESULTADOS!E112</f>
        <v>1,3</v>
      </c>
      <c r="H28" s="168"/>
      <c r="I28" s="166" t="str">
        <f>RESULTADOS!C112</f>
        <v>6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RESULTADOS!J62</f>
        <v>1</v>
      </c>
      <c r="F29" s="167"/>
      <c r="G29" s="168" t="str">
        <f>RESULTADOS!L60</f>
        <v>5,7</v>
      </c>
      <c r="H29" s="168"/>
      <c r="I29" s="166" t="str">
        <f>RESULTADOS!J60</f>
        <v>4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RESULTADOS!J75</f>
        <v>4</v>
      </c>
      <c r="F30" s="167"/>
      <c r="G30" s="168" t="str">
        <f>RESULTADOS!L73</f>
        <v>7</v>
      </c>
      <c r="H30" s="168"/>
      <c r="I30" s="166" t="str">
        <f>RESULTADOS!J73</f>
        <v>9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RESULTADOS!J88</f>
        <v>1</v>
      </c>
      <c r="F31" s="167"/>
      <c r="G31" s="168">
        <f>RESULTADOS!L86</f>
        <v>0</v>
      </c>
      <c r="H31" s="168"/>
      <c r="I31" s="166">
        <f>RESULTADOS!J86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>
        <f>RESULTADOS!J101</f>
        <v>7</v>
      </c>
      <c r="F32" s="167"/>
      <c r="G32" s="168">
        <f>RESULTADOS!L99</f>
        <v>0</v>
      </c>
      <c r="H32" s="168"/>
      <c r="I32" s="166">
        <f>RESULTADOS!J99</f>
        <v>0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RESULTADOS!J114</f>
        <v>0</v>
      </c>
      <c r="F33" s="167"/>
      <c r="G33" s="168">
        <f>RESULTADOS!L112</f>
        <v>0</v>
      </c>
      <c r="H33" s="168"/>
      <c r="I33" s="166">
        <f>RESULTADOS!J112</f>
        <v>0</v>
      </c>
      <c r="J33" s="16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40"/>
      <c r="L35" s="40"/>
    </row>
    <row r="36" spans="3:12" ht="20.25" thickBot="1">
      <c r="C36" s="156"/>
      <c r="D36" s="157"/>
      <c r="E36" s="157"/>
      <c r="F36" s="157"/>
      <c r="G36" s="157" t="s">
        <v>96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89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>
        <v>0</v>
      </c>
      <c r="J39" s="146"/>
    </row>
    <row r="40" spans="3:12" ht="13.5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9" t="s">
        <v>94</v>
      </c>
      <c r="D42" s="160"/>
      <c r="E42" s="160"/>
      <c r="F42" s="160"/>
      <c r="G42" s="160"/>
      <c r="H42" s="160"/>
      <c r="I42" s="160"/>
      <c r="J42" s="161"/>
    </row>
    <row r="43" spans="3:10" ht="12.75">
      <c r="C43" s="162" t="s">
        <v>90</v>
      </c>
      <c r="D43" s="163"/>
      <c r="E43" s="164" t="s">
        <v>91</v>
      </c>
      <c r="F43" s="164"/>
      <c r="G43" s="164" t="s">
        <v>92</v>
      </c>
      <c r="H43" s="164"/>
      <c r="I43" s="145"/>
      <c r="J43" s="146"/>
    </row>
    <row r="44" spans="3:10" ht="13.5" thickBot="1">
      <c r="C44" s="149" t="s">
        <v>97</v>
      </c>
      <c r="D44" s="150"/>
      <c r="E44" s="151" t="s">
        <v>96</v>
      </c>
      <c r="F44" s="151"/>
      <c r="G44" s="151" t="s">
        <v>96</v>
      </c>
      <c r="H44" s="151"/>
      <c r="I44" s="147"/>
      <c r="J44" s="14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2024-04-14T00:51:38Z</dcterms:modified>
  <cp:category/>
  <cp:version/>
  <cp:contentType/>
  <cp:contentStatus/>
</cp:coreProperties>
</file>