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<sst xmlns="http://schemas.openxmlformats.org/spreadsheetml/2006/main" count="595" uniqueCount="206">
  <si>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</si>
  <si>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</si>
  <si>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</si>
  <si>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</si>
  <si>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</si>
  <si>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</si>
  <si>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</si>
  <si>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</si>
  <si>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</si>
  <si>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</si>
  <si>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</si>
  <si>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</si>
  <si>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</si>
  <si>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</si>
  <si>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</si>
  <si>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</si>
  <si>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</si>
  <si>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</si>
  <si>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</si>
  <si>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</si>
  <si>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</si>
  <si>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</si>
  <si>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</si>
  <si>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</si>
  <si>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</si>
  <si>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</si>
  <si>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</si>
  <si>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</si>
  <si>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</si>
  <si>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</si>
  <si>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</si>
  <si>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</si>
  <si>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</si>
  <si>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</si>
  <si>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</si>
  <si>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</si>
  <si>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</si>
  <si>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</si>
  <si>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</si>
  <si>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</si>
  <si>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</si>
  <si>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</si>
  <si>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</si>
  <si>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</si>
  <si>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</si>
  <si>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</si>
  <si>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</si>
  <si>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</si>
  <si>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</si>
  <si>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</si>
  <si>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</si>
  <si>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</si>
  <si>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</si>
  <si>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</si>
  <si>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</si>
  <si>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</si>
  <si>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</si>
  <si>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</si>
  <si>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</si>
  <si>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</si>
  <si>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</si>
  <si>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</si>
  <si>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</si>
  <si>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</si>
  <si>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</si>
  <si>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</si>
  <si>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</si>
  <si>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</si>
  <si>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</si>
  <si>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</si>
  <si>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</si>
  <si>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</si>
  <si>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</si>
  <si>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</si>
  <si>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</si>
  <si>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</si>
  <si>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</si>
  <si>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</si>
  <si>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</si>
  <si>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</si>
  <si>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</si>
  <si>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</si>
  <si>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</si>
  <si>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</si>
  <si>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</si>
  <si>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</si>
  <si>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</si>
  <si>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</si>
  <si>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</si>
  <si>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</si>
  <si>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</si>
  <si>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</si>
  <si>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</si>
  <si>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</si>
  <si>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</si>
  <si>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</si>
  <si>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</si>
  <si>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</si>
  <si>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</si>
  <si>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</si>
  <si>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</si>
  <si>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</si>
  <si>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</si>
  <si>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</si>
  <si>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</si>
  <si>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</si>
  <si>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</si>
  <si>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</si>
  <si>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</si>
  <si>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</si>
  <si>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</si>
  <si>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</si>
  <si>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</si>
  <si>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</si>
  <si>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</si>
  <si>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</si>
  <si>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</si>
  <si>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</si>
  <si>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</si>
  <si>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</si>
  <si>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</si>
  <si>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</si>
  <si>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</si>
  <si>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</si>
  <si>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</si>
  <si>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</si>
  <si>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</si>
  <si>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</si>
  <si>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</si>
  <si>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</si>
  <si>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</si>
  <si>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</si>
  <si>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</si>
  <si>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</si>
  <si>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</si>
  <si>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</si>
  <si>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</si>
  <si>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</si>
  <si>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</si>
  <si>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</si>
  <si>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</si>
  <si>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</si>
  <si>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</si>
  <si>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</si>
  <si>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</si>
  <si>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</si>
  <si>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</si>
  <si>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</si>
  <si>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</si>
  <si>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</si>
  <si>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</si>
  <si>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</si>
  <si>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</si>
  <si>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</si>
  <si>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</si>
  <si>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</si>
  <si>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</si>
  <si>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</si>
  <si>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</si>
  <si>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</si>
  <si>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Santa Anita 2024-04-19   Race: 1   </t>
  </si>
  <si>
    <t>PRG</t>
  </si>
  <si>
    <t>Runner</t>
  </si>
  <si>
    <t>Win</t>
  </si>
  <si>
    <t>Place</t>
  </si>
  <si>
    <t>Show</t>
  </si>
  <si>
    <t> 5.80   </t>
  </si>
  <si>
    <t> 4.40   </t>
  </si>
  <si>
    <t> 2.40   </t>
  </si>
  <si>
    <t>     </t>
  </si>
  <si>
    <t> 6.20   </t>
  </si>
  <si>
    <t> 2.80   </t>
  </si>
  <si>
    <t> 2.10   </t>
  </si>
  <si>
    <t>Santa Anita 2024-04-19   Race: 2   </t>
  </si>
  <si>
    <t> 3.60   </t>
  </si>
  <si>
    <t> 2.60   </t>
  </si>
  <si>
    <t> 4.60   </t>
  </si>
  <si>
    <t> 6.00   </t>
  </si>
  <si>
    <t>Santa Anita 2024-04-19   Race: 3   </t>
  </si>
  <si>
    <t> 8.20   </t>
  </si>
  <si>
    <t> 4.00   </t>
  </si>
  <si>
    <t> 3.20   </t>
  </si>
  <si>
    <t> 3.40   </t>
  </si>
  <si>
    <t>Santa Anita 2024-04-19   Race: 4   </t>
  </si>
  <si>
    <t> 18.60   </t>
  </si>
  <si>
    <t> 6.40   </t>
  </si>
  <si>
    <t> 6.80   </t>
  </si>
  <si>
    <t>Santa Anita 2024-04-19   Race: 5   </t>
  </si>
  <si>
    <t> 6.60   </t>
  </si>
  <si>
    <t> 2.20   </t>
  </si>
  <si>
    <t>Santa Anita 2024-04-19   Race: 6   </t>
  </si>
  <si>
    <t> 9.00   </t>
  </si>
  <si>
    <t> 4.20   </t>
  </si>
  <si>
    <t> 5.40 </t>
  </si>
  <si>
    <t>6,8</t>
  </si>
  <si>
    <t>Santa Anita 2024-04-19   Race: 7   </t>
  </si>
  <si>
    <t> 14.40   </t>
  </si>
  <si>
    <t> 7.20   </t>
  </si>
  <si>
    <t> 2.60</t>
  </si>
  <si>
    <t>Santa Anita 2024-04-19   Race: 8   </t>
  </si>
  <si>
    <t> 9.80   </t>
  </si>
  <si>
    <t> 5.00   </t>
  </si>
  <si>
    <t> 5.80 </t>
  </si>
  <si>
    <t>Santa Anita 2024-04-19   Race: 9   </t>
  </si>
  <si>
    <t> 11.20   </t>
  </si>
  <si>
    <t> 2.80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</si>
</sst>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2" t="s">
        <v>160</v>
      </c>
      <c r="B1" s="173"/>
      <c r="C1" s="173"/>
      <c r="D1" s="173"/>
      <c r="E1" s="174"/>
      <c r="G1" s="81" t="s">
        <v>148</v>
      </c>
      <c r="I1" s="18" t="s">
        <v>26</v>
      </c>
      <c r="J1" s="87" t="s">
        <v>150</v>
      </c>
      <c r="K1" s="18" t="s">
        <v>27</v>
      </c>
      <c r="L1" s="18" t="s">
        <v>37</v>
      </c>
      <c r="M1" s="88" t="s">
        <v>157</v>
      </c>
      <c r="N1" s="91"/>
    </row>
    <row r="2" spans="1:14" ht="12.75">
      <c r="A2" s="175" t="s">
        <v>161</v>
      </c>
      <c r="B2" s="175" t="s">
        <v>162</v>
      </c>
      <c r="C2" s="175" t="s">
        <v>163</v>
      </c>
      <c r="D2" s="175" t="s">
        <v>164</v>
      </c>
      <c r="E2" s="175" t="s">
        <v>165</v>
      </c>
      <c r="G2" s="81" t="s">
        <v>149</v>
      </c>
      <c r="I2" s="17" t="s">
        <v>28</v>
      </c>
      <c r="J2" s="67" t="e">
        <f>_XLL.REDOND.MULT(G3,0.1)</f>
        <v>#VALUE!</v>
      </c>
      <c r="K2" s="67">
        <v>18</v>
      </c>
      <c r="L2" s="19" t="s">
        <v>17</v>
      </c>
      <c r="M2" s="17">
        <v>3</v>
      </c>
      <c r="N2" s="92"/>
    </row>
    <row r="3" spans="1:14" ht="12.75">
      <c r="A3" s="175">
        <v>6</v>
      </c>
      <c r="B3" s="176"/>
      <c r="C3" s="177" t="s">
        <v>166</v>
      </c>
      <c r="D3" s="177" t="s">
        <v>167</v>
      </c>
      <c r="E3" s="177" t="s">
        <v>168</v>
      </c>
      <c r="G3" s="78" t="e">
        <f>C3*D4/2</f>
        <v>#VALUE!</v>
      </c>
      <c r="I3" s="93" t="s">
        <v>29</v>
      </c>
      <c r="J3" s="94" t="e">
        <f>_XLL.REDOND.MULT(G8,0.1)</f>
        <v>#VALUE!</v>
      </c>
      <c r="K3" s="94">
        <v>10.1</v>
      </c>
      <c r="L3" s="95"/>
      <c r="M3" s="93">
        <v>2</v>
      </c>
      <c r="N3" s="92"/>
    </row>
    <row r="4" spans="1:14" ht="12.75">
      <c r="A4" s="175">
        <v>1</v>
      </c>
      <c r="B4" s="176"/>
      <c r="C4" s="177" t="s">
        <v>169</v>
      </c>
      <c r="D4" s="177" t="s">
        <v>170</v>
      </c>
      <c r="E4" s="177" t="s">
        <v>171</v>
      </c>
      <c r="G4" s="78"/>
      <c r="I4" s="17" t="s">
        <v>30</v>
      </c>
      <c r="J4" s="67" t="e">
        <f>_XLL.REDOND.MULT(G13,0.1)</f>
        <v>#VALUE!</v>
      </c>
      <c r="K4" s="67">
        <v>13.9</v>
      </c>
      <c r="L4" s="19"/>
      <c r="M4" s="17">
        <v>2</v>
      </c>
      <c r="N4" s="92"/>
    </row>
    <row r="5" spans="1:14" ht="12.75">
      <c r="A5" s="175">
        <v>2</v>
      </c>
      <c r="B5" s="176"/>
      <c r="C5" s="177" t="s">
        <v>169</v>
      </c>
      <c r="D5" s="177" t="s">
        <v>169</v>
      </c>
      <c r="E5" s="177" t="s">
        <v>172</v>
      </c>
      <c r="G5" s="78"/>
      <c r="I5" s="93" t="s">
        <v>31</v>
      </c>
      <c r="J5" s="94" t="e">
        <f>_XLL.REDOND.MULT(G18,0.1)</f>
        <v>#VALUE!</v>
      </c>
      <c r="K5" s="94">
        <v>63.2</v>
      </c>
      <c r="L5" s="95" t="s">
        <v>194</v>
      </c>
      <c r="M5" s="93">
        <v>3</v>
      </c>
      <c r="N5" s="92"/>
    </row>
    <row r="6" spans="1:14" ht="12.75">
      <c r="A6" s="172" t="s">
        <v>173</v>
      </c>
      <c r="B6" s="173"/>
      <c r="C6" s="173"/>
      <c r="D6" s="173"/>
      <c r="E6" s="174"/>
      <c r="G6" s="78"/>
      <c r="I6" s="17" t="s">
        <v>32</v>
      </c>
      <c r="J6" s="69" t="e">
        <f>_XLL.REDOND.MULT(G23,0.1)</f>
        <v>#VALUE!</v>
      </c>
      <c r="K6" s="69">
        <v>7.3</v>
      </c>
      <c r="L6" s="19" t="s">
        <v>19</v>
      </c>
      <c r="M6" s="17">
        <v>4</v>
      </c>
      <c r="N6" s="92"/>
    </row>
    <row r="7" spans="1:16" ht="12.75" customHeight="1">
      <c r="A7" s="175" t="s">
        <v>161</v>
      </c>
      <c r="B7" s="175" t="s">
        <v>162</v>
      </c>
      <c r="C7" s="175" t="s">
        <v>163</v>
      </c>
      <c r="D7" s="175" t="s">
        <v>164</v>
      </c>
      <c r="E7" s="175" t="s">
        <v>165</v>
      </c>
      <c r="G7" s="78"/>
      <c r="I7" s="93" t="s">
        <v>33</v>
      </c>
      <c r="J7" s="94" t="e">
        <f>_XLL.REDOND.MULT(G28,0.1)</f>
        <v>#VALUE!</v>
      </c>
      <c r="K7" s="94">
        <v>18</v>
      </c>
      <c r="L7" s="95" t="s">
        <v>17</v>
      </c>
      <c r="M7" s="93">
        <v>2</v>
      </c>
      <c r="N7" s="92"/>
      <c r="O7" s="7"/>
      <c r="P7" s="7"/>
    </row>
    <row r="8" spans="1:16" ht="12.75" customHeight="1">
      <c r="A8" s="175">
        <v>5</v>
      </c>
      <c r="B8" s="176"/>
      <c r="C8" s="177" t="s">
        <v>167</v>
      </c>
      <c r="D8" s="177" t="s">
        <v>174</v>
      </c>
      <c r="E8" s="177" t="s">
        <v>175</v>
      </c>
      <c r="G8" s="78" t="e">
        <f>C8*D9/2</f>
        <v>#VALUE!</v>
      </c>
      <c r="I8" s="17" t="s">
        <v>34</v>
      </c>
      <c r="J8" s="69" t="e">
        <f>_XLL.REDOND.MULT(G33,0.1)</f>
        <v>#VALUE!</v>
      </c>
      <c r="K8" s="69"/>
      <c r="L8" s="19"/>
      <c r="M8" s="17">
        <v>7</v>
      </c>
      <c r="N8" s="92"/>
      <c r="O8" s="8"/>
      <c r="P8" s="8"/>
    </row>
    <row r="9" spans="1:16" ht="14.25">
      <c r="A9" s="175">
        <v>1</v>
      </c>
      <c r="B9" s="176"/>
      <c r="C9" s="177" t="s">
        <v>169</v>
      </c>
      <c r="D9" s="177" t="s">
        <v>176</v>
      </c>
      <c r="E9" s="177" t="s">
        <v>174</v>
      </c>
      <c r="G9" s="78"/>
      <c r="I9" s="93" t="s">
        <v>35</v>
      </c>
      <c r="J9" s="94" t="e">
        <f>_XLL.REDOND.MULT(G38,0.1)</f>
        <v>#VALUE!</v>
      </c>
      <c r="K9" s="94">
        <v>21.6</v>
      </c>
      <c r="L9" s="95"/>
      <c r="M9" s="93">
        <v>5</v>
      </c>
      <c r="N9" s="92"/>
      <c r="O9" s="89"/>
      <c r="P9" s="9"/>
    </row>
    <row r="10" spans="1:16" ht="14.25">
      <c r="A10" s="175">
        <v>4</v>
      </c>
      <c r="B10" s="176"/>
      <c r="C10" s="177" t="s">
        <v>169</v>
      </c>
      <c r="D10" s="177" t="s">
        <v>169</v>
      </c>
      <c r="E10" s="177" t="s">
        <v>177</v>
      </c>
      <c r="G10" s="78"/>
      <c r="I10" s="17" t="s">
        <v>36</v>
      </c>
      <c r="J10" s="69" t="e">
        <f>_XLL.REDOND.MULT(G43,0.1)</f>
        <v>#VALUE!</v>
      </c>
      <c r="K10" s="69">
        <v>14.6</v>
      </c>
      <c r="L10" s="19"/>
      <c r="M10" s="17">
        <v>6</v>
      </c>
      <c r="N10" s="92"/>
      <c r="O10" s="90"/>
      <c r="P10" s="11"/>
    </row>
    <row r="11" spans="1:16" ht="14.25">
      <c r="A11" s="172" t="s">
        <v>178</v>
      </c>
      <c r="B11" s="173"/>
      <c r="C11" s="173"/>
      <c r="D11" s="173"/>
      <c r="E11" s="174"/>
      <c r="G11" s="78"/>
      <c r="I11" s="93"/>
      <c r="J11" s="94">
        <f>_XLL.REDOND.MULT(G48,0.1)</f>
        <v>0</v>
      </c>
      <c r="K11" s="94"/>
      <c r="L11" s="95"/>
      <c r="M11" s="93"/>
      <c r="N11" s="92"/>
      <c r="O11" s="15"/>
      <c r="P11" s="10"/>
    </row>
    <row r="12" spans="1:16" ht="14.25">
      <c r="A12" s="175" t="s">
        <v>161</v>
      </c>
      <c r="B12" s="175" t="s">
        <v>162</v>
      </c>
      <c r="C12" s="175" t="s">
        <v>163</v>
      </c>
      <c r="D12" s="175" t="s">
        <v>164</v>
      </c>
      <c r="E12" s="175" t="s">
        <v>165</v>
      </c>
      <c r="G12" s="78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75">
        <v>4</v>
      </c>
      <c r="B13" s="176"/>
      <c r="C13" s="177" t="s">
        <v>179</v>
      </c>
      <c r="D13" s="177" t="s">
        <v>180</v>
      </c>
      <c r="E13" s="177" t="s">
        <v>181</v>
      </c>
      <c r="G13" s="78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75">
        <v>1</v>
      </c>
      <c r="B14" s="176"/>
      <c r="C14" s="177" t="s">
        <v>169</v>
      </c>
      <c r="D14" s="177" t="s">
        <v>182</v>
      </c>
      <c r="E14" s="177" t="s">
        <v>168</v>
      </c>
      <c r="G14" s="78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75">
        <v>3</v>
      </c>
      <c r="B15" s="176"/>
      <c r="C15" s="177" t="s">
        <v>169</v>
      </c>
      <c r="D15" s="177" t="s">
        <v>169</v>
      </c>
      <c r="E15" s="177" t="s">
        <v>181</v>
      </c>
      <c r="G15" s="78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2" t="s">
        <v>183</v>
      </c>
      <c r="B16" s="173"/>
      <c r="C16" s="173"/>
      <c r="D16" s="173"/>
      <c r="E16" s="174"/>
      <c r="G16" s="78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5" t="s">
        <v>161</v>
      </c>
      <c r="B17" s="175" t="s">
        <v>162</v>
      </c>
      <c r="C17" s="175" t="s">
        <v>163</v>
      </c>
      <c r="D17" s="175" t="s">
        <v>164</v>
      </c>
      <c r="E17" s="175" t="s">
        <v>165</v>
      </c>
      <c r="G17" s="78"/>
      <c r="M17" s="15"/>
      <c r="N17" s="10"/>
      <c r="O17" s="12"/>
      <c r="P17" s="10"/>
    </row>
    <row r="18" spans="1:16" ht="14.25">
      <c r="A18" s="175">
        <v>7</v>
      </c>
      <c r="B18" s="176"/>
      <c r="C18" s="177" t="s">
        <v>184</v>
      </c>
      <c r="D18" s="177" t="s">
        <v>185</v>
      </c>
      <c r="E18" s="177" t="s">
        <v>181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75">
        <v>2</v>
      </c>
      <c r="B19" s="176"/>
      <c r="C19" s="177" t="s">
        <v>169</v>
      </c>
      <c r="D19" s="177" t="s">
        <v>186</v>
      </c>
      <c r="E19" s="177" t="s">
        <v>174</v>
      </c>
      <c r="G19" s="78"/>
      <c r="M19" s="15"/>
      <c r="N19" s="10"/>
      <c r="O19" s="12"/>
      <c r="P19" s="10"/>
    </row>
    <row r="20" spans="1:16" ht="14.25">
      <c r="A20" s="175">
        <v>1</v>
      </c>
      <c r="B20" s="176"/>
      <c r="C20" s="177" t="s">
        <v>169</v>
      </c>
      <c r="D20" s="177" t="s">
        <v>169</v>
      </c>
      <c r="E20" s="177" t="s">
        <v>175</v>
      </c>
      <c r="G20" s="78"/>
      <c r="M20" s="16"/>
      <c r="N20" s="13"/>
      <c r="O20" s="14"/>
      <c r="P20" s="13"/>
    </row>
    <row r="21" spans="1:7" ht="12.75">
      <c r="A21" s="172" t="s">
        <v>187</v>
      </c>
      <c r="B21" s="173"/>
      <c r="C21" s="173"/>
      <c r="D21" s="173"/>
      <c r="E21" s="174"/>
      <c r="G21" s="78"/>
    </row>
    <row r="22" spans="1:7" ht="12.75">
      <c r="A22" s="175" t="s">
        <v>161</v>
      </c>
      <c r="B22" s="175" t="s">
        <v>162</v>
      </c>
      <c r="C22" s="175" t="s">
        <v>163</v>
      </c>
      <c r="D22" s="175" t="s">
        <v>164</v>
      </c>
      <c r="E22" s="175" t="s">
        <v>165</v>
      </c>
      <c r="G22" s="78"/>
    </row>
    <row r="23" spans="1:7" ht="12.75">
      <c r="A23" s="175">
        <v>6</v>
      </c>
      <c r="B23" s="176"/>
      <c r="C23" s="177" t="s">
        <v>188</v>
      </c>
      <c r="D23" s="177" t="s">
        <v>175</v>
      </c>
      <c r="E23" s="177" t="s">
        <v>189</v>
      </c>
      <c r="G23" s="78" t="e">
        <f>C23*D24/2</f>
        <v>#VALUE!</v>
      </c>
    </row>
    <row r="24" spans="1:7" ht="12.75">
      <c r="A24" s="175">
        <v>3</v>
      </c>
      <c r="B24" s="176"/>
      <c r="C24" s="177" t="s">
        <v>169</v>
      </c>
      <c r="D24" s="177" t="s">
        <v>189</v>
      </c>
      <c r="E24" s="177" t="s">
        <v>172</v>
      </c>
      <c r="G24" s="78"/>
    </row>
    <row r="25" spans="1:7" ht="12.75">
      <c r="A25" s="175">
        <v>7</v>
      </c>
      <c r="B25" s="176"/>
      <c r="C25" s="177" t="s">
        <v>169</v>
      </c>
      <c r="D25" s="177" t="s">
        <v>169</v>
      </c>
      <c r="E25" s="177" t="s">
        <v>182</v>
      </c>
      <c r="G25" s="78"/>
    </row>
    <row r="26" spans="1:7" ht="12.75">
      <c r="A26" s="172" t="s">
        <v>190</v>
      </c>
      <c r="B26" s="173"/>
      <c r="C26" s="173"/>
      <c r="D26" s="173"/>
      <c r="E26" s="174"/>
      <c r="G26" s="78"/>
    </row>
    <row r="27" spans="1:7" ht="12.75">
      <c r="A27" s="175" t="s">
        <v>161</v>
      </c>
      <c r="B27" s="175" t="s">
        <v>162</v>
      </c>
      <c r="C27" s="175" t="s">
        <v>163</v>
      </c>
      <c r="D27" s="175" t="s">
        <v>164</v>
      </c>
      <c r="E27" s="175" t="s">
        <v>165</v>
      </c>
      <c r="G27" s="78"/>
    </row>
    <row r="28" spans="1:7" ht="12.75">
      <c r="A28" s="175">
        <v>5</v>
      </c>
      <c r="B28" s="176"/>
      <c r="C28" s="177" t="s">
        <v>191</v>
      </c>
      <c r="D28" s="177" t="s">
        <v>192</v>
      </c>
      <c r="E28" s="177" t="s">
        <v>182</v>
      </c>
      <c r="G28" s="78" t="e">
        <f>C28*D29/2</f>
        <v>#VALUE!</v>
      </c>
    </row>
    <row r="29" spans="1:7" ht="12.75">
      <c r="A29" s="175">
        <v>1</v>
      </c>
      <c r="B29" s="176"/>
      <c r="C29" s="177" t="s">
        <v>169</v>
      </c>
      <c r="D29" s="177" t="s">
        <v>180</v>
      </c>
      <c r="E29" s="177" t="s">
        <v>182</v>
      </c>
      <c r="G29" s="78"/>
    </row>
    <row r="30" spans="1:7" ht="12.75">
      <c r="A30" s="175">
        <v>4</v>
      </c>
      <c r="B30" s="176"/>
      <c r="C30" s="177" t="s">
        <v>169</v>
      </c>
      <c r="D30" s="177" t="s">
        <v>169</v>
      </c>
      <c r="E30" s="177" t="s">
        <v>193</v>
      </c>
      <c r="G30" s="78"/>
    </row>
    <row r="31" spans="1:7" ht="12.75">
      <c r="A31" s="172" t="s">
        <v>195</v>
      </c>
      <c r="B31" s="173"/>
      <c r="C31" s="173"/>
      <c r="D31" s="173"/>
      <c r="E31" s="174"/>
      <c r="G31" s="78"/>
    </row>
    <row r="32" spans="1:16" ht="12.75">
      <c r="A32" s="175" t="s">
        <v>161</v>
      </c>
      <c r="B32" s="175" t="s">
        <v>162</v>
      </c>
      <c r="C32" s="175" t="s">
        <v>163</v>
      </c>
      <c r="D32" s="175" t="s">
        <v>164</v>
      </c>
      <c r="E32" s="175" t="s">
        <v>165</v>
      </c>
      <c r="G32" s="78"/>
      <c r="L32" s="71"/>
      <c r="M32" s="71"/>
      <c r="N32" s="71"/>
      <c r="O32" s="71"/>
      <c r="P32" s="71"/>
    </row>
    <row r="33" spans="1:16" ht="15" customHeight="1">
      <c r="A33" s="175">
        <v>2</v>
      </c>
      <c r="B33" s="176"/>
      <c r="C33" s="177" t="s">
        <v>196</v>
      </c>
      <c r="D33" s="177" t="s">
        <v>170</v>
      </c>
      <c r="E33" s="177" t="s">
        <v>176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75">
        <v>1</v>
      </c>
      <c r="B34" s="176"/>
      <c r="C34" s="177" t="s">
        <v>169</v>
      </c>
      <c r="D34" s="177" t="s">
        <v>197</v>
      </c>
      <c r="E34" s="177" t="s">
        <v>180</v>
      </c>
      <c r="G34" s="78"/>
      <c r="L34" s="71"/>
      <c r="M34" s="71"/>
      <c r="N34" s="71"/>
      <c r="O34" s="71"/>
      <c r="P34" s="71"/>
    </row>
    <row r="35" spans="1:16" ht="12.75">
      <c r="A35" s="175">
        <v>4</v>
      </c>
      <c r="B35" s="176"/>
      <c r="C35" s="177" t="s">
        <v>169</v>
      </c>
      <c r="D35" s="177" t="s">
        <v>169</v>
      </c>
      <c r="E35" s="177" t="s">
        <v>198</v>
      </c>
      <c r="G35" s="78"/>
      <c r="L35" s="71"/>
      <c r="M35" s="71"/>
      <c r="N35" s="71"/>
      <c r="O35" s="71"/>
      <c r="P35" s="71"/>
    </row>
    <row r="36" spans="1:36" s="68" customFormat="1" ht="12.75">
      <c r="A36" s="172" t="s">
        <v>199</v>
      </c>
      <c r="B36" s="173"/>
      <c r="C36" s="173"/>
      <c r="D36" s="173"/>
      <c r="E36" s="174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75" t="s">
        <v>161</v>
      </c>
      <c r="B37" s="175" t="s">
        <v>162</v>
      </c>
      <c r="C37" s="175" t="s">
        <v>163</v>
      </c>
      <c r="D37" s="175" t="s">
        <v>164</v>
      </c>
      <c r="E37" s="175" t="s">
        <v>165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75">
        <v>6</v>
      </c>
      <c r="B38" s="176"/>
      <c r="C38" s="177" t="s">
        <v>200</v>
      </c>
      <c r="D38" s="177" t="s">
        <v>201</v>
      </c>
      <c r="E38" s="177" t="s">
        <v>167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75">
        <v>10</v>
      </c>
      <c r="B39" s="176"/>
      <c r="C39" s="177" t="s">
        <v>169</v>
      </c>
      <c r="D39" s="177" t="s">
        <v>167</v>
      </c>
      <c r="E39" s="177" t="s">
        <v>180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75">
        <v>9</v>
      </c>
      <c r="B40" s="176"/>
      <c r="C40" s="177" t="s">
        <v>169</v>
      </c>
      <c r="D40" s="177" t="s">
        <v>169</v>
      </c>
      <c r="E40" s="177" t="s">
        <v>202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72" t="s">
        <v>203</v>
      </c>
      <c r="B41" s="173"/>
      <c r="C41" s="173"/>
      <c r="D41" s="173"/>
      <c r="E41" s="174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175" t="s">
        <v>161</v>
      </c>
      <c r="B42" s="175" t="s">
        <v>162</v>
      </c>
      <c r="C42" s="175" t="s">
        <v>163</v>
      </c>
      <c r="D42" s="175" t="s">
        <v>164</v>
      </c>
      <c r="E42" s="175" t="s">
        <v>165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175">
        <v>7</v>
      </c>
      <c r="B43" s="176"/>
      <c r="C43" s="177" t="s">
        <v>204</v>
      </c>
      <c r="D43" s="177" t="s">
        <v>167</v>
      </c>
      <c r="E43" s="177" t="s">
        <v>171</v>
      </c>
      <c r="F43" s="71"/>
      <c r="G43" s="79" t="e">
        <f>C43*D44/2</f>
        <v>#VALUE!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175">
        <v>4</v>
      </c>
      <c r="B44" s="176"/>
      <c r="C44" s="177" t="s">
        <v>169</v>
      </c>
      <c r="D44" s="177" t="s">
        <v>175</v>
      </c>
      <c r="E44" s="177" t="s">
        <v>172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175">
        <v>3</v>
      </c>
      <c r="B45" s="176"/>
      <c r="C45" s="177" t="s">
        <v>169</v>
      </c>
      <c r="D45" s="177" t="s">
        <v>169</v>
      </c>
      <c r="E45" s="177" t="s">
        <v>205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83"/>
      <c r="B48" s="83"/>
      <c r="C48" s="82"/>
      <c r="D48" s="82"/>
      <c r="E48" s="82"/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6" ht="12.75">
      <c r="A78" s="71"/>
      <c r="B78" s="71"/>
      <c r="C78" s="71"/>
      <c r="D78" s="71"/>
      <c r="E78" s="71"/>
      <c r="F78" s="71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="120" zoomScaleNormal="120" zoomScalePageLayoutView="0" workbookViewId="0" topLeftCell="A55">
      <selection activeCell="G60" sqref="G6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6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6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6" t="s">
        <v>159</v>
      </c>
      <c r="F4" s="116"/>
      <c r="G4" s="116"/>
      <c r="H4" s="116"/>
      <c r="I4" s="116"/>
      <c r="J4" s="116"/>
      <c r="K4" s="55"/>
    </row>
    <row r="5" spans="4:11" ht="12.75" hidden="1">
      <c r="D5" s="55"/>
      <c r="E5" s="116" t="s">
        <v>101</v>
      </c>
      <c r="F5" s="116"/>
      <c r="G5" s="116"/>
      <c r="H5" s="116"/>
      <c r="I5" s="116"/>
      <c r="J5" s="116"/>
      <c r="K5" s="55"/>
    </row>
    <row r="6" spans="4:11" ht="12.75" hidden="1">
      <c r="D6" s="55"/>
      <c r="E6" s="116" t="s">
        <v>102</v>
      </c>
      <c r="F6" s="116"/>
      <c r="G6" s="116"/>
      <c r="H6" s="116"/>
      <c r="I6" s="116"/>
      <c r="J6" s="116"/>
      <c r="K6" s="55"/>
    </row>
    <row r="7" spans="4:11" ht="12.75" hidden="1">
      <c r="D7" s="55"/>
      <c r="E7" s="116" t="s">
        <v>103</v>
      </c>
      <c r="F7" s="116"/>
      <c r="G7" s="116"/>
      <c r="H7" s="116"/>
      <c r="I7" s="116"/>
      <c r="J7" s="116"/>
      <c r="K7" s="55"/>
    </row>
    <row r="8" spans="4:11" ht="12.75" hidden="1">
      <c r="D8" s="55"/>
      <c r="E8" s="116" t="s">
        <v>104</v>
      </c>
      <c r="F8" s="116"/>
      <c r="G8" s="116"/>
      <c r="H8" s="116"/>
      <c r="I8" s="116"/>
      <c r="J8" s="116"/>
      <c r="K8" s="55"/>
    </row>
    <row r="9" spans="4:11" ht="12.75" hidden="1">
      <c r="D9" s="55"/>
      <c r="E9" s="116" t="s">
        <v>105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6" t="s">
        <v>151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6" t="s">
        <v>152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6" t="s">
        <v>106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6" t="s">
        <v>107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6" t="s">
        <v>108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6" t="s">
        <v>109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6" t="s">
        <v>110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6" t="s">
        <v>111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6" t="s">
        <v>112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6" t="s">
        <v>113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6" t="s">
        <v>114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6" t="s">
        <v>115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6" t="s">
        <v>116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6" t="s">
        <v>158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6" t="s">
        <v>117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6" t="s">
        <v>118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6" t="s">
        <v>119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6" t="s">
        <v>120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6" t="s">
        <v>121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6" t="s">
        <v>122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6" t="s">
        <v>123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6" t="s">
        <v>124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6" t="s">
        <v>125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6" t="s">
        <v>126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6" t="s">
        <v>127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6" t="s">
        <v>128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6" t="s">
        <v>129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6" t="s">
        <v>130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6" t="s">
        <v>131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6" t="s">
        <v>132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6" t="s">
        <v>133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6" t="s">
        <v>134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6" t="s">
        <v>135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6" t="s">
        <v>136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6" t="s">
        <v>137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6" t="s">
        <v>138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6" t="s">
        <v>139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6" t="s">
        <v>140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6" t="s">
        <v>141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6" t="s">
        <v>142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6" t="s">
        <v>143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6" t="s">
        <v>144</v>
      </c>
      <c r="F51" s="116"/>
      <c r="G51" s="116"/>
      <c r="H51" s="116"/>
      <c r="I51" s="116"/>
      <c r="J51" s="116"/>
      <c r="K51" s="55"/>
    </row>
    <row r="52" spans="4:11" ht="12.75" hidden="1">
      <c r="D52" s="55"/>
      <c r="E52" s="116" t="s">
        <v>145</v>
      </c>
      <c r="F52" s="116"/>
      <c r="G52" s="116"/>
      <c r="H52" s="116"/>
      <c r="I52" s="116"/>
      <c r="J52" s="116"/>
      <c r="K52" s="55"/>
    </row>
    <row r="53" spans="4:11" ht="12.75" hidden="1">
      <c r="D53" s="55"/>
      <c r="E53" s="116" t="s">
        <v>146</v>
      </c>
      <c r="F53" s="116"/>
      <c r="G53" s="116"/>
      <c r="H53" s="116"/>
      <c r="I53" s="116"/>
      <c r="J53" s="116"/>
      <c r="K53" s="55"/>
    </row>
    <row r="54" spans="4:11" ht="12.75" hidden="1">
      <c r="D54" s="55"/>
      <c r="E54" s="116" t="s">
        <v>147</v>
      </c>
      <c r="F54" s="116"/>
      <c r="G54" s="116"/>
      <c r="H54" s="116"/>
      <c r="I54" s="116"/>
      <c r="J54" s="116"/>
      <c r="K54" s="55"/>
    </row>
    <row r="55" spans="1:11" ht="12.75" customHeight="1">
      <c r="A55" s="126"/>
      <c r="B55" s="126"/>
      <c r="C55" s="126"/>
      <c r="D55" s="126"/>
      <c r="E55" s="125" t="s">
        <v>101</v>
      </c>
      <c r="F55" s="125"/>
      <c r="G55" s="125"/>
      <c r="H55" s="125"/>
      <c r="I55" s="125"/>
      <c r="J55" s="125"/>
      <c r="K55" s="54"/>
    </row>
    <row r="56" spans="1:13" ht="18" customHeight="1">
      <c r="A56" s="126"/>
      <c r="B56" s="126"/>
      <c r="C56" s="126"/>
      <c r="D56" s="126"/>
      <c r="E56" s="125"/>
      <c r="F56" s="125"/>
      <c r="G56" s="125"/>
      <c r="H56" s="125"/>
      <c r="I56" s="125"/>
      <c r="J56" s="125"/>
      <c r="K56" s="54"/>
      <c r="L56" s="20"/>
      <c r="M56" s="20"/>
    </row>
    <row r="57" spans="1:13" ht="18" customHeight="1">
      <c r="A57" s="126"/>
      <c r="B57" s="126"/>
      <c r="C57" s="126"/>
      <c r="D57" s="126"/>
      <c r="E57" s="125"/>
      <c r="F57" s="125"/>
      <c r="G57" s="125"/>
      <c r="H57" s="125"/>
      <c r="I57" s="125"/>
      <c r="J57" s="125"/>
      <c r="K57" s="54"/>
      <c r="L57" s="20"/>
      <c r="M57" s="20"/>
    </row>
    <row r="58" spans="1:13" s="3" customFormat="1" ht="18.75" customHeight="1">
      <c r="A58" s="122">
        <v>45401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5" ht="12.75">
      <c r="A59" s="113" t="s">
        <v>15</v>
      </c>
      <c r="B59" s="113"/>
      <c r="C59" s="113"/>
      <c r="D59" s="113"/>
      <c r="E59" s="63" t="s">
        <v>16</v>
      </c>
      <c r="F59" s="64"/>
      <c r="G59" s="65"/>
      <c r="H59" s="113" t="s">
        <v>15</v>
      </c>
      <c r="I59" s="113"/>
      <c r="J59" s="113"/>
      <c r="K59" s="113"/>
      <c r="L59" s="63" t="s">
        <v>23</v>
      </c>
      <c r="M59" s="64"/>
      <c r="O59" s="2"/>
    </row>
    <row r="60" spans="1:15" ht="12.75">
      <c r="A60" s="115" t="s">
        <v>13</v>
      </c>
      <c r="B60" s="115"/>
      <c r="C60" s="57" t="s">
        <v>19</v>
      </c>
      <c r="D60" s="58" t="s">
        <v>8</v>
      </c>
      <c r="E60" s="117" t="str">
        <f>Info!L2</f>
        <v>7</v>
      </c>
      <c r="F60" s="117"/>
      <c r="G60" s="59"/>
      <c r="H60" s="115" t="s">
        <v>13</v>
      </c>
      <c r="I60" s="115"/>
      <c r="J60" s="57" t="s">
        <v>19</v>
      </c>
      <c r="K60" s="58" t="s">
        <v>8</v>
      </c>
      <c r="L60" s="117" t="str">
        <f>Info!L7</f>
        <v>7</v>
      </c>
      <c r="M60" s="117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104" t="s">
        <v>153</v>
      </c>
      <c r="B62" s="56" t="s">
        <v>0</v>
      </c>
      <c r="C62" s="62">
        <f>Info!A3</f>
        <v>6</v>
      </c>
      <c r="D62" s="73" t="str">
        <f>Info!C3</f>
        <v> 5.80   </v>
      </c>
      <c r="E62" s="73" t="str">
        <f>Info!D3</f>
        <v> 4.40   </v>
      </c>
      <c r="F62" s="73" t="str">
        <f>Info!E3</f>
        <v> 2.40   </v>
      </c>
      <c r="G62" s="61"/>
      <c r="H62" s="104" t="s">
        <v>153</v>
      </c>
      <c r="I62" s="56" t="s">
        <v>0</v>
      </c>
      <c r="J62" s="62">
        <f>Info!A28</f>
        <v>5</v>
      </c>
      <c r="K62" s="73" t="str">
        <f>Info!C28</f>
        <v> 9.00   </v>
      </c>
      <c r="L62" s="73" t="str">
        <f>Info!D28</f>
        <v> 4.20   </v>
      </c>
      <c r="M62" s="73" t="str">
        <f>Info!E28</f>
        <v> 3.40   </v>
      </c>
    </row>
    <row r="63" spans="1:13" s="3" customFormat="1" ht="12.75">
      <c r="A63" s="104" t="s">
        <v>154</v>
      </c>
      <c r="B63" s="56" t="s">
        <v>1</v>
      </c>
      <c r="C63" s="62">
        <f>Info!A4</f>
        <v>1</v>
      </c>
      <c r="D63" s="74" t="str">
        <f>Info!C4</f>
        <v>     </v>
      </c>
      <c r="E63" s="73" t="str">
        <f>Info!D4</f>
        <v> 6.20   </v>
      </c>
      <c r="F63" s="73" t="str">
        <f>Info!E4</f>
        <v> 2.80   </v>
      </c>
      <c r="G63" s="61"/>
      <c r="H63" s="104" t="s">
        <v>154</v>
      </c>
      <c r="I63" s="56" t="s">
        <v>1</v>
      </c>
      <c r="J63" s="62">
        <f>Info!A29</f>
        <v>1</v>
      </c>
      <c r="K63" s="74"/>
      <c r="L63" s="73" t="str">
        <f>Info!D29</f>
        <v> 4.00   </v>
      </c>
      <c r="M63" s="73" t="str">
        <f>Info!E29</f>
        <v> 3.40   </v>
      </c>
    </row>
    <row r="64" spans="1:13" s="3" customFormat="1" ht="12.75">
      <c r="A64" s="104" t="s">
        <v>155</v>
      </c>
      <c r="B64" s="56" t="s">
        <v>2</v>
      </c>
      <c r="C64" s="62">
        <f>Info!A5</f>
        <v>2</v>
      </c>
      <c r="D64" s="74" t="str">
        <f>Info!C5</f>
        <v>     </v>
      </c>
      <c r="E64" s="74" t="str">
        <f>Info!D5</f>
        <v>     </v>
      </c>
      <c r="F64" s="73" t="str">
        <f>Info!E5</f>
        <v> 2.10   </v>
      </c>
      <c r="G64" s="61"/>
      <c r="H64" s="104" t="s">
        <v>155</v>
      </c>
      <c r="I64" s="56" t="s">
        <v>2</v>
      </c>
      <c r="J64" s="62">
        <f>Info!A30</f>
        <v>4</v>
      </c>
      <c r="K64" s="74"/>
      <c r="L64" s="73"/>
      <c r="M64" s="73" t="str">
        <f>Info!E30</f>
        <v> 5.40 </v>
      </c>
    </row>
    <row r="65" spans="1:13" s="3" customFormat="1" ht="12.75">
      <c r="A65" s="105" t="s">
        <v>156</v>
      </c>
      <c r="B65" s="56"/>
      <c r="C65" s="62">
        <f>Info!M2</f>
        <v>3</v>
      </c>
      <c r="D65" s="74"/>
      <c r="E65" s="74"/>
      <c r="F65" s="73"/>
      <c r="G65" s="61"/>
      <c r="H65" s="105" t="s">
        <v>156</v>
      </c>
      <c r="I65" s="56"/>
      <c r="J65" s="62">
        <f>Info!M7</f>
        <v>2</v>
      </c>
      <c r="K65" s="74"/>
      <c r="L65" s="73"/>
      <c r="M65" s="73"/>
    </row>
    <row r="66" spans="1:13" s="107" customFormat="1" ht="12.75">
      <c r="A66" s="114" t="s">
        <v>9</v>
      </c>
      <c r="B66" s="114"/>
      <c r="C66" s="72">
        <v>35.6</v>
      </c>
      <c r="D66" s="75"/>
      <c r="E66" s="72"/>
      <c r="F66" s="76"/>
      <c r="G66" s="106"/>
      <c r="H66" s="114" t="s">
        <v>9</v>
      </c>
      <c r="I66" s="114"/>
      <c r="J66" s="72">
        <v>44.8</v>
      </c>
      <c r="K66" s="75" t="s">
        <v>14</v>
      </c>
      <c r="L66" s="72">
        <v>22.4</v>
      </c>
      <c r="M66" s="76"/>
    </row>
    <row r="67" spans="1:13" s="107" customFormat="1" ht="12.75">
      <c r="A67" s="114" t="s">
        <v>7</v>
      </c>
      <c r="B67" s="114"/>
      <c r="C67" s="72">
        <f>Info!K2</f>
        <v>18</v>
      </c>
      <c r="D67" s="72"/>
      <c r="E67" s="109"/>
      <c r="F67" s="110"/>
      <c r="G67" s="106"/>
      <c r="H67" s="114" t="s">
        <v>7</v>
      </c>
      <c r="I67" s="114"/>
      <c r="J67" s="72">
        <f>Info!K7</f>
        <v>18</v>
      </c>
      <c r="K67" s="72" t="s">
        <v>10</v>
      </c>
      <c r="L67" s="109">
        <v>358.6</v>
      </c>
      <c r="M67" s="110"/>
    </row>
    <row r="68" spans="1:23" s="107" customFormat="1" ht="12.75">
      <c r="A68" s="114" t="s">
        <v>11</v>
      </c>
      <c r="B68" s="114"/>
      <c r="C68" s="72">
        <v>101.4</v>
      </c>
      <c r="D68" s="72"/>
      <c r="E68" s="109"/>
      <c r="F68" s="110"/>
      <c r="G68" s="106"/>
      <c r="H68" s="114" t="s">
        <v>11</v>
      </c>
      <c r="I68" s="114"/>
      <c r="J68" s="72">
        <v>233.4</v>
      </c>
      <c r="K68" s="72"/>
      <c r="L68" s="109"/>
      <c r="M68" s="110"/>
      <c r="S68" s="123"/>
      <c r="T68" s="123"/>
      <c r="U68" s="123"/>
      <c r="V68" s="123"/>
      <c r="W68" s="123"/>
    </row>
    <row r="69" spans="1:13" s="107" customFormat="1" ht="12.75">
      <c r="A69" s="118" t="s">
        <v>12</v>
      </c>
      <c r="B69" s="118"/>
      <c r="C69" s="119">
        <v>307.8</v>
      </c>
      <c r="D69" s="119"/>
      <c r="E69" s="119"/>
      <c r="F69" s="119"/>
      <c r="G69" s="106"/>
      <c r="H69" s="118" t="s">
        <v>12</v>
      </c>
      <c r="I69" s="118"/>
      <c r="J69" s="119">
        <v>377.2</v>
      </c>
      <c r="K69" s="119"/>
      <c r="L69" s="119"/>
      <c r="M69" s="119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3" t="s">
        <v>15</v>
      </c>
      <c r="B72" s="113"/>
      <c r="C72" s="113"/>
      <c r="D72" s="113"/>
      <c r="E72" s="63" t="s">
        <v>19</v>
      </c>
      <c r="F72" s="64"/>
      <c r="G72" s="65"/>
      <c r="H72" s="113" t="s">
        <v>15</v>
      </c>
      <c r="I72" s="113"/>
      <c r="J72" s="113"/>
      <c r="K72" s="113"/>
      <c r="L72" s="63" t="s">
        <v>17</v>
      </c>
      <c r="M72" s="64"/>
    </row>
    <row r="73" spans="1:13" ht="12.75">
      <c r="A73" s="115" t="s">
        <v>13</v>
      </c>
      <c r="B73" s="115"/>
      <c r="C73" s="57"/>
      <c r="D73" s="58" t="s">
        <v>8</v>
      </c>
      <c r="E73" s="117">
        <f>Info!L3</f>
        <v>0</v>
      </c>
      <c r="F73" s="117"/>
      <c r="G73" s="59"/>
      <c r="H73" s="115" t="s">
        <v>13</v>
      </c>
      <c r="I73" s="115"/>
      <c r="J73" s="57"/>
      <c r="K73" s="58" t="s">
        <v>8</v>
      </c>
      <c r="L73" s="117">
        <f>Info!L8</f>
        <v>0</v>
      </c>
      <c r="M73" s="117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104" t="s">
        <v>153</v>
      </c>
      <c r="B75" s="56" t="s">
        <v>0</v>
      </c>
      <c r="C75" s="62">
        <f>Info!A8</f>
        <v>5</v>
      </c>
      <c r="D75" s="73" t="str">
        <f>Info!C8</f>
        <v> 4.40   </v>
      </c>
      <c r="E75" s="73" t="str">
        <f>Info!D8</f>
        <v> 3.60   </v>
      </c>
      <c r="F75" s="73" t="str">
        <f>Info!E8</f>
        <v> 2.60   </v>
      </c>
      <c r="G75" s="61"/>
      <c r="H75" s="104" t="s">
        <v>153</v>
      </c>
      <c r="I75" s="56" t="s">
        <v>0</v>
      </c>
      <c r="J75" s="62">
        <f>Info!A33</f>
        <v>2</v>
      </c>
      <c r="K75" s="73" t="str">
        <f>Info!C33</f>
        <v> 14.40   </v>
      </c>
      <c r="L75" s="73" t="str">
        <f>Info!D33</f>
        <v> 6.20   </v>
      </c>
      <c r="M75" s="73" t="str">
        <f>Info!E33</f>
        <v> 4.60   </v>
      </c>
    </row>
    <row r="76" spans="1:13" s="3" customFormat="1" ht="12.75">
      <c r="A76" s="104" t="s">
        <v>154</v>
      </c>
      <c r="B76" s="56" t="s">
        <v>1</v>
      </c>
      <c r="C76" s="62">
        <f>Info!A9</f>
        <v>1</v>
      </c>
      <c r="D76" s="74" t="str">
        <f>Info!C9</f>
        <v>     </v>
      </c>
      <c r="E76" s="73" t="str">
        <f>Info!D9</f>
        <v> 4.60   </v>
      </c>
      <c r="F76" s="73" t="str">
        <f>Info!E9</f>
        <v> 3.60   </v>
      </c>
      <c r="G76" s="61"/>
      <c r="H76" s="104" t="s">
        <v>154</v>
      </c>
      <c r="I76" s="56" t="s">
        <v>1</v>
      </c>
      <c r="J76" s="62">
        <f>Info!A34</f>
        <v>1</v>
      </c>
      <c r="K76" s="74"/>
      <c r="L76" s="73" t="str">
        <f>Info!D34</f>
        <v> 7.20   </v>
      </c>
      <c r="M76" s="73" t="str">
        <f>Info!E34</f>
        <v> 4.00   </v>
      </c>
    </row>
    <row r="77" spans="1:13" s="3" customFormat="1" ht="12.75">
      <c r="A77" s="104" t="s">
        <v>155</v>
      </c>
      <c r="B77" s="56" t="s">
        <v>2</v>
      </c>
      <c r="C77" s="62">
        <f>Info!A10</f>
        <v>4</v>
      </c>
      <c r="D77" s="74" t="str">
        <f>Info!C10</f>
        <v>     </v>
      </c>
      <c r="E77" s="74" t="str">
        <f>Info!D10</f>
        <v>     </v>
      </c>
      <c r="F77" s="73" t="str">
        <f>Info!E10</f>
        <v> 6.00   </v>
      </c>
      <c r="G77" s="61"/>
      <c r="H77" s="104" t="s">
        <v>155</v>
      </c>
      <c r="I77" s="56" t="s">
        <v>2</v>
      </c>
      <c r="J77" s="62">
        <f>Info!A35</f>
        <v>4</v>
      </c>
      <c r="K77" s="74"/>
      <c r="L77" s="74"/>
      <c r="M77" s="73" t="str">
        <f>Info!E35</f>
        <v> 2.60</v>
      </c>
    </row>
    <row r="78" spans="1:13" s="3" customFormat="1" ht="12.75">
      <c r="A78" s="105" t="s">
        <v>156</v>
      </c>
      <c r="B78" s="56"/>
      <c r="C78" s="62">
        <f>Info!M3</f>
        <v>2</v>
      </c>
      <c r="D78" s="74"/>
      <c r="E78" s="74"/>
      <c r="F78" s="73"/>
      <c r="G78" s="61"/>
      <c r="H78" s="105" t="s">
        <v>156</v>
      </c>
      <c r="I78" s="56"/>
      <c r="J78" s="62">
        <f>Info!M8</f>
        <v>7</v>
      </c>
      <c r="K78" s="74"/>
      <c r="L78" s="74"/>
      <c r="M78" s="73"/>
    </row>
    <row r="79" spans="1:15" s="107" customFormat="1" ht="12.75">
      <c r="A79" s="114" t="s">
        <v>9</v>
      </c>
      <c r="B79" s="114"/>
      <c r="C79" s="72">
        <v>17.8</v>
      </c>
      <c r="D79" s="72" t="s">
        <v>14</v>
      </c>
      <c r="E79" s="72">
        <v>21.4</v>
      </c>
      <c r="F79" s="76"/>
      <c r="G79" s="106"/>
      <c r="H79" s="114" t="s">
        <v>9</v>
      </c>
      <c r="I79" s="114"/>
      <c r="J79" s="72">
        <v>80.2</v>
      </c>
      <c r="K79" s="75" t="s">
        <v>14</v>
      </c>
      <c r="L79" s="72">
        <v>37</v>
      </c>
      <c r="M79" s="76"/>
      <c r="O79" s="108"/>
    </row>
    <row r="80" spans="1:15" s="107" customFormat="1" ht="12.75">
      <c r="A80" s="114" t="s">
        <v>7</v>
      </c>
      <c r="B80" s="114"/>
      <c r="C80" s="72">
        <f>Info!K3</f>
        <v>10.1</v>
      </c>
      <c r="D80" s="72"/>
      <c r="E80" s="109"/>
      <c r="F80" s="110"/>
      <c r="G80" s="106"/>
      <c r="H80" s="114" t="s">
        <v>7</v>
      </c>
      <c r="I80" s="114"/>
      <c r="J80" s="72">
        <f>Info!K8</f>
        <v>0</v>
      </c>
      <c r="K80" s="72" t="s">
        <v>10</v>
      </c>
      <c r="L80" s="109">
        <v>244</v>
      </c>
      <c r="M80" s="110"/>
      <c r="O80" s="108"/>
    </row>
    <row r="81" spans="1:15" s="107" customFormat="1" ht="12.75">
      <c r="A81" s="114" t="s">
        <v>11</v>
      </c>
      <c r="B81" s="114"/>
      <c r="C81" s="72">
        <v>154</v>
      </c>
      <c r="D81" s="72"/>
      <c r="E81" s="109"/>
      <c r="F81" s="110"/>
      <c r="G81" s="106"/>
      <c r="H81" s="114" t="s">
        <v>11</v>
      </c>
      <c r="I81" s="114"/>
      <c r="J81" s="72">
        <v>302.6</v>
      </c>
      <c r="K81" s="72"/>
      <c r="L81" s="109"/>
      <c r="M81" s="110"/>
      <c r="O81" s="108"/>
    </row>
    <row r="82" spans="1:13" s="107" customFormat="1" ht="12.75">
      <c r="A82" s="118" t="s">
        <v>12</v>
      </c>
      <c r="B82" s="118"/>
      <c r="C82" s="119">
        <v>481</v>
      </c>
      <c r="D82" s="119"/>
      <c r="E82" s="119"/>
      <c r="F82" s="119"/>
      <c r="G82" s="106"/>
      <c r="H82" s="118" t="s">
        <v>12</v>
      </c>
      <c r="I82" s="118"/>
      <c r="J82" s="119">
        <v>878.8</v>
      </c>
      <c r="K82" s="119"/>
      <c r="L82" s="119"/>
      <c r="M82" s="119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3" t="s">
        <v>15</v>
      </c>
      <c r="B85" s="113"/>
      <c r="C85" s="113"/>
      <c r="D85" s="113"/>
      <c r="E85" s="63" t="s">
        <v>20</v>
      </c>
      <c r="F85" s="64"/>
      <c r="G85" s="65"/>
      <c r="H85" s="113" t="s">
        <v>15</v>
      </c>
      <c r="I85" s="113"/>
      <c r="J85" s="113"/>
      <c r="K85" s="113"/>
      <c r="L85" s="63" t="s">
        <v>24</v>
      </c>
      <c r="M85" s="64"/>
    </row>
    <row r="86" spans="1:13" ht="12.75">
      <c r="A86" s="115" t="s">
        <v>13</v>
      </c>
      <c r="B86" s="115"/>
      <c r="C86" s="57"/>
      <c r="D86" s="58" t="s">
        <v>8</v>
      </c>
      <c r="E86" s="117">
        <f>Info!L4</f>
        <v>0</v>
      </c>
      <c r="F86" s="117"/>
      <c r="G86" s="59"/>
      <c r="H86" s="115" t="s">
        <v>13</v>
      </c>
      <c r="I86" s="115"/>
      <c r="J86" s="57"/>
      <c r="K86" s="58" t="s">
        <v>8</v>
      </c>
      <c r="L86" s="117">
        <f>Info!L9</f>
        <v>0</v>
      </c>
      <c r="M86" s="117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104" t="s">
        <v>153</v>
      </c>
      <c r="B88" s="56" t="s">
        <v>0</v>
      </c>
      <c r="C88" s="62">
        <f>Info!A13</f>
        <v>4</v>
      </c>
      <c r="D88" s="73" t="str">
        <f>Info!C13</f>
        <v> 8.20   </v>
      </c>
      <c r="E88" s="73" t="str">
        <f>Info!D13</f>
        <v> 4.00   </v>
      </c>
      <c r="F88" s="73" t="str">
        <f>Info!E13</f>
        <v> 3.20   </v>
      </c>
      <c r="G88" s="61"/>
      <c r="H88" s="104" t="s">
        <v>153</v>
      </c>
      <c r="I88" s="56" t="s">
        <v>0</v>
      </c>
      <c r="J88" s="62">
        <f>Info!A38</f>
        <v>6</v>
      </c>
      <c r="K88" s="73" t="str">
        <f>Info!C38</f>
        <v> 9.80   </v>
      </c>
      <c r="L88" s="73" t="str">
        <f>Info!D38</f>
        <v> 5.00   </v>
      </c>
      <c r="M88" s="73" t="str">
        <f>Info!E38</f>
        <v> 4.40   </v>
      </c>
      <c r="O88" s="107"/>
    </row>
    <row r="89" spans="1:15" s="3" customFormat="1" ht="12.75">
      <c r="A89" s="104" t="s">
        <v>154</v>
      </c>
      <c r="B89" s="56" t="s">
        <v>1</v>
      </c>
      <c r="C89" s="62">
        <f>Info!A14</f>
        <v>1</v>
      </c>
      <c r="D89" s="74"/>
      <c r="E89" s="73" t="str">
        <f>Info!D14</f>
        <v> 3.40   </v>
      </c>
      <c r="F89" s="73" t="str">
        <f>Info!E14</f>
        <v> 2.40   </v>
      </c>
      <c r="G89" s="61"/>
      <c r="H89" s="104" t="s">
        <v>154</v>
      </c>
      <c r="I89" s="56" t="s">
        <v>1</v>
      </c>
      <c r="J89" s="62">
        <f>Info!A39</f>
        <v>10</v>
      </c>
      <c r="K89" s="74"/>
      <c r="L89" s="73" t="str">
        <f>Info!D39</f>
        <v> 4.40   </v>
      </c>
      <c r="M89" s="73" t="str">
        <f>Info!E39</f>
        <v> 4.00   </v>
      </c>
      <c r="O89" s="107"/>
    </row>
    <row r="90" spans="1:15" s="3" customFormat="1" ht="12.75">
      <c r="A90" s="104" t="s">
        <v>155</v>
      </c>
      <c r="B90" s="56" t="s">
        <v>2</v>
      </c>
      <c r="C90" s="62">
        <f>Info!A15</f>
        <v>3</v>
      </c>
      <c r="D90" s="74"/>
      <c r="E90" s="74"/>
      <c r="F90" s="73" t="str">
        <f>Info!E15</f>
        <v> 3.20   </v>
      </c>
      <c r="G90" s="61"/>
      <c r="H90" s="104" t="s">
        <v>155</v>
      </c>
      <c r="I90" s="56" t="s">
        <v>2</v>
      </c>
      <c r="J90" s="62">
        <f>Info!A40</f>
        <v>9</v>
      </c>
      <c r="K90" s="74"/>
      <c r="L90" s="74"/>
      <c r="M90" s="73" t="str">
        <f>Info!E40</f>
        <v> 5.80 </v>
      </c>
      <c r="O90" s="107"/>
    </row>
    <row r="91" spans="1:13" s="3" customFormat="1" ht="12.75">
      <c r="A91" s="105" t="s">
        <v>156</v>
      </c>
      <c r="B91" s="56"/>
      <c r="C91" s="62">
        <f>Info!M4</f>
        <v>2</v>
      </c>
      <c r="D91" s="74"/>
      <c r="E91" s="74"/>
      <c r="F91" s="73"/>
      <c r="G91" s="61"/>
      <c r="H91" s="105" t="s">
        <v>156</v>
      </c>
      <c r="I91" s="56"/>
      <c r="J91" s="62">
        <f>Info!M9</f>
        <v>5</v>
      </c>
      <c r="K91" s="74"/>
      <c r="L91" s="74"/>
      <c r="M91" s="73"/>
    </row>
    <row r="92" spans="1:13" s="107" customFormat="1" ht="12.75">
      <c r="A92" s="114" t="s">
        <v>9</v>
      </c>
      <c r="B92" s="114"/>
      <c r="C92" s="72">
        <v>25</v>
      </c>
      <c r="D92" s="75" t="s">
        <v>14</v>
      </c>
      <c r="E92" s="72">
        <v>36.8</v>
      </c>
      <c r="F92" s="76"/>
      <c r="G92" s="106"/>
      <c r="H92" s="114" t="s">
        <v>9</v>
      </c>
      <c r="I92" s="114"/>
      <c r="J92" s="72">
        <v>56.6</v>
      </c>
      <c r="K92" s="75" t="s">
        <v>14</v>
      </c>
      <c r="L92" s="109">
        <v>110.6</v>
      </c>
      <c r="M92" s="77"/>
    </row>
    <row r="93" spans="1:15" s="107" customFormat="1" ht="12.75">
      <c r="A93" s="114" t="s">
        <v>7</v>
      </c>
      <c r="B93" s="114"/>
      <c r="C93" s="72">
        <f>Info!K4</f>
        <v>13.9</v>
      </c>
      <c r="D93" s="72" t="s">
        <v>10</v>
      </c>
      <c r="E93" s="109">
        <v>82</v>
      </c>
      <c r="F93" s="110"/>
      <c r="G93" s="106"/>
      <c r="H93" s="114" t="s">
        <v>7</v>
      </c>
      <c r="I93" s="114"/>
      <c r="J93" s="72">
        <f>Info!K9</f>
        <v>21.6</v>
      </c>
      <c r="K93" s="72" t="s">
        <v>10</v>
      </c>
      <c r="L93" s="109">
        <v>312</v>
      </c>
      <c r="M93" s="110"/>
      <c r="O93" s="62">
        <f>Info!M12</f>
        <v>0</v>
      </c>
    </row>
    <row r="94" spans="1:15" s="107" customFormat="1" ht="12.75">
      <c r="A94" s="114" t="s">
        <v>11</v>
      </c>
      <c r="B94" s="114"/>
      <c r="C94" s="72">
        <v>69.8</v>
      </c>
      <c r="D94" s="72"/>
      <c r="E94" s="109"/>
      <c r="F94" s="110"/>
      <c r="G94" s="106"/>
      <c r="H94" s="114" t="s">
        <v>11</v>
      </c>
      <c r="I94" s="114"/>
      <c r="J94" s="72">
        <v>415.6</v>
      </c>
      <c r="K94" s="72"/>
      <c r="L94" s="109"/>
      <c r="M94" s="110"/>
      <c r="O94" s="62">
        <f>Info!M13</f>
        <v>0</v>
      </c>
    </row>
    <row r="95" spans="1:15" s="107" customFormat="1" ht="12.75">
      <c r="A95" s="118" t="s">
        <v>12</v>
      </c>
      <c r="B95" s="118"/>
      <c r="C95" s="119">
        <v>125.4</v>
      </c>
      <c r="D95" s="119"/>
      <c r="E95" s="119"/>
      <c r="F95" s="119"/>
      <c r="G95" s="106"/>
      <c r="H95" s="118" t="s">
        <v>12</v>
      </c>
      <c r="I95" s="118"/>
      <c r="J95" s="119">
        <v>1573.6</v>
      </c>
      <c r="K95" s="119"/>
      <c r="L95" s="119"/>
      <c r="M95" s="119"/>
      <c r="O95" s="62">
        <f>Info!M14</f>
        <v>0</v>
      </c>
    </row>
    <row r="96" spans="1:15" s="107" customFormat="1" ht="12.75">
      <c r="A96" s="75"/>
      <c r="B96" s="75"/>
      <c r="C96" s="72"/>
      <c r="D96" s="72"/>
      <c r="E96" s="72"/>
      <c r="F96" s="72"/>
      <c r="G96" s="106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13" t="s">
        <v>15</v>
      </c>
      <c r="B98" s="113"/>
      <c r="C98" s="113"/>
      <c r="D98" s="113"/>
      <c r="E98" s="63" t="s">
        <v>21</v>
      </c>
      <c r="F98" s="64"/>
      <c r="G98" s="65"/>
      <c r="H98" s="113" t="s">
        <v>15</v>
      </c>
      <c r="I98" s="113"/>
      <c r="J98" s="113"/>
      <c r="K98" s="113"/>
      <c r="L98" s="63" t="s">
        <v>18</v>
      </c>
      <c r="M98" s="64"/>
      <c r="O98" s="2"/>
    </row>
    <row r="99" spans="1:15" ht="12.75">
      <c r="A99" s="115" t="s">
        <v>13</v>
      </c>
      <c r="B99" s="115"/>
      <c r="C99" s="57" t="s">
        <v>16</v>
      </c>
      <c r="D99" s="58" t="s">
        <v>8</v>
      </c>
      <c r="E99" s="117" t="str">
        <f>Info!L5</f>
        <v>6,8</v>
      </c>
      <c r="F99" s="117"/>
      <c r="G99" s="59"/>
      <c r="H99" s="115" t="s">
        <v>13</v>
      </c>
      <c r="I99" s="115"/>
      <c r="J99" s="57"/>
      <c r="K99" s="58" t="s">
        <v>8</v>
      </c>
      <c r="L99" s="117">
        <f>Info!L10</f>
        <v>0</v>
      </c>
      <c r="M99" s="117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104" t="s">
        <v>153</v>
      </c>
      <c r="B101" s="56" t="s">
        <v>0</v>
      </c>
      <c r="C101" s="62">
        <f>Info!A18</f>
        <v>7</v>
      </c>
      <c r="D101" s="73" t="str">
        <f>Info!C18</f>
        <v> 18.60   </v>
      </c>
      <c r="E101" s="73" t="str">
        <f>Info!D18</f>
        <v> 6.40   </v>
      </c>
      <c r="F101" s="73" t="str">
        <f>Info!E18</f>
        <v> 3.20   </v>
      </c>
      <c r="G101" s="61"/>
      <c r="H101" s="104" t="s">
        <v>153</v>
      </c>
      <c r="I101" s="56" t="s">
        <v>0</v>
      </c>
      <c r="J101" s="62">
        <f>Info!A43</f>
        <v>7</v>
      </c>
      <c r="K101" s="73" t="str">
        <f>Info!C43</f>
        <v> 11.20   </v>
      </c>
      <c r="L101" s="73" t="str">
        <f>Info!D43</f>
        <v> 4.40   </v>
      </c>
      <c r="M101" s="73" t="str">
        <f>Info!E43</f>
        <v> 2.80   </v>
      </c>
    </row>
    <row r="102" spans="1:13" ht="12.75">
      <c r="A102" s="104" t="s">
        <v>154</v>
      </c>
      <c r="B102" s="56" t="s">
        <v>1</v>
      </c>
      <c r="C102" s="62">
        <f>Info!A19</f>
        <v>2</v>
      </c>
      <c r="D102" s="74"/>
      <c r="E102" s="73" t="str">
        <f>Info!D19</f>
        <v> 6.80   </v>
      </c>
      <c r="F102" s="73" t="str">
        <f>Info!E19</f>
        <v> 3.60   </v>
      </c>
      <c r="G102" s="61"/>
      <c r="H102" s="104" t="s">
        <v>154</v>
      </c>
      <c r="I102" s="56" t="s">
        <v>1</v>
      </c>
      <c r="J102" s="62">
        <f>Info!A44</f>
        <v>4</v>
      </c>
      <c r="K102" s="74"/>
      <c r="L102" s="73" t="str">
        <f>Info!D44</f>
        <v> 2.60   </v>
      </c>
      <c r="M102" s="73" t="str">
        <f>Info!E44</f>
        <v> 2.10   </v>
      </c>
    </row>
    <row r="103" spans="1:13" ht="12.75">
      <c r="A103" s="104" t="s">
        <v>155</v>
      </c>
      <c r="B103" s="56" t="s">
        <v>2</v>
      </c>
      <c r="C103" s="62">
        <f>Info!A20</f>
        <v>1</v>
      </c>
      <c r="D103" s="74"/>
      <c r="E103" s="74"/>
      <c r="F103" s="73" t="str">
        <f>Info!E20</f>
        <v> 2.60   </v>
      </c>
      <c r="G103" s="61"/>
      <c r="H103" s="104" t="s">
        <v>155</v>
      </c>
      <c r="I103" s="56" t="s">
        <v>2</v>
      </c>
      <c r="J103" s="62">
        <f>Info!A45</f>
        <v>3</v>
      </c>
      <c r="K103" s="74"/>
      <c r="L103" s="74"/>
      <c r="M103" s="73" t="str">
        <f>Info!E45</f>
        <v> 2.80</v>
      </c>
    </row>
    <row r="104" spans="1:13" ht="12.75">
      <c r="A104" s="105" t="s">
        <v>156</v>
      </c>
      <c r="B104" s="56"/>
      <c r="C104" s="62">
        <f>Info!M5</f>
        <v>3</v>
      </c>
      <c r="D104" s="74"/>
      <c r="E104" s="74"/>
      <c r="F104" s="73"/>
      <c r="G104" s="61"/>
      <c r="H104" s="105" t="s">
        <v>156</v>
      </c>
      <c r="I104" s="56"/>
      <c r="J104" s="62">
        <f>Info!M10</f>
        <v>6</v>
      </c>
      <c r="K104" s="74"/>
      <c r="L104" s="74"/>
      <c r="M104" s="73"/>
    </row>
    <row r="105" spans="1:13" s="107" customFormat="1" ht="12.75">
      <c r="A105" s="114" t="s">
        <v>9</v>
      </c>
      <c r="B105" s="114"/>
      <c r="C105" s="72">
        <v>106</v>
      </c>
      <c r="D105" s="75" t="s">
        <v>14</v>
      </c>
      <c r="E105" s="72">
        <v>41.8</v>
      </c>
      <c r="F105" s="76"/>
      <c r="G105" s="106"/>
      <c r="H105" s="114" t="s">
        <v>9</v>
      </c>
      <c r="I105" s="114"/>
      <c r="J105" s="72">
        <v>26</v>
      </c>
      <c r="K105" s="75" t="s">
        <v>14</v>
      </c>
      <c r="L105" s="72">
        <v>89.2</v>
      </c>
      <c r="M105" s="76"/>
    </row>
    <row r="106" spans="1:13" s="107" customFormat="1" ht="12.75">
      <c r="A106" s="114" t="s">
        <v>7</v>
      </c>
      <c r="B106" s="114"/>
      <c r="C106" s="72">
        <f>Info!K5</f>
        <v>63.2</v>
      </c>
      <c r="D106" s="72" t="s">
        <v>10</v>
      </c>
      <c r="E106" s="109">
        <v>249.6</v>
      </c>
      <c r="F106" s="110"/>
      <c r="G106" s="106"/>
      <c r="H106" s="114" t="s">
        <v>7</v>
      </c>
      <c r="I106" s="114"/>
      <c r="J106" s="72">
        <f>Info!K10</f>
        <v>14.6</v>
      </c>
      <c r="K106" s="72" t="s">
        <v>10</v>
      </c>
      <c r="L106" s="109">
        <v>553</v>
      </c>
      <c r="M106" s="110"/>
    </row>
    <row r="107" spans="1:13" s="107" customFormat="1" ht="12.75">
      <c r="A107" s="114" t="s">
        <v>11</v>
      </c>
      <c r="B107" s="114"/>
      <c r="C107" s="72">
        <v>286.2</v>
      </c>
      <c r="D107" s="72"/>
      <c r="E107" s="109"/>
      <c r="F107" s="110"/>
      <c r="G107" s="106"/>
      <c r="H107" s="114" t="s">
        <v>11</v>
      </c>
      <c r="I107" s="114"/>
      <c r="J107" s="72">
        <v>63.8</v>
      </c>
      <c r="K107" s="72" t="s">
        <v>25</v>
      </c>
      <c r="L107" s="109">
        <v>1505.8</v>
      </c>
      <c r="M107" s="106"/>
    </row>
    <row r="108" spans="1:13" s="107" customFormat="1" ht="12.75">
      <c r="A108" s="118" t="s">
        <v>12</v>
      </c>
      <c r="B108" s="118"/>
      <c r="C108" s="119">
        <v>809.2</v>
      </c>
      <c r="D108" s="119"/>
      <c r="E108" s="119"/>
      <c r="F108" s="119"/>
      <c r="G108" s="106"/>
      <c r="H108" s="118" t="s">
        <v>12</v>
      </c>
      <c r="I108" s="118"/>
      <c r="J108" s="119">
        <v>174.2</v>
      </c>
      <c r="K108" s="119"/>
      <c r="L108" s="119"/>
      <c r="M108" s="119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13" t="s">
        <v>15</v>
      </c>
      <c r="B111" s="113"/>
      <c r="C111" s="113"/>
      <c r="D111" s="113"/>
      <c r="E111" s="63" t="s">
        <v>22</v>
      </c>
      <c r="F111" s="64"/>
      <c r="G111" s="65"/>
      <c r="H111" s="113"/>
      <c r="I111" s="113"/>
      <c r="J111" s="113"/>
      <c r="K111" s="113"/>
      <c r="L111" s="63"/>
      <c r="M111" s="64"/>
    </row>
    <row r="112" spans="1:13" ht="12.75">
      <c r="A112" s="115" t="s">
        <v>13</v>
      </c>
      <c r="B112" s="115"/>
      <c r="C112" s="57" t="s">
        <v>20</v>
      </c>
      <c r="D112" s="58" t="s">
        <v>8</v>
      </c>
      <c r="E112" s="117" t="str">
        <f>Info!L6</f>
        <v>2</v>
      </c>
      <c r="F112" s="117"/>
      <c r="G112" s="59"/>
      <c r="H112" s="115"/>
      <c r="I112" s="115"/>
      <c r="J112" s="57"/>
      <c r="K112" s="111"/>
      <c r="L112" s="121"/>
      <c r="M112" s="121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/>
      <c r="L113" s="57"/>
      <c r="M113" s="57"/>
    </row>
    <row r="114" spans="1:13" ht="12.75">
      <c r="A114" s="104" t="s">
        <v>153</v>
      </c>
      <c r="B114" s="56" t="s">
        <v>0</v>
      </c>
      <c r="C114" s="62">
        <f>Info!A23</f>
        <v>6</v>
      </c>
      <c r="D114" s="73" t="str">
        <f>Info!C23</f>
        <v> 6.60   </v>
      </c>
      <c r="E114" s="73" t="str">
        <f>Info!D23</f>
        <v> 2.60   </v>
      </c>
      <c r="F114" s="73" t="str">
        <f>Info!E23</f>
        <v> 2.20   </v>
      </c>
      <c r="G114" s="61"/>
      <c r="H114" s="112"/>
      <c r="I114" s="56"/>
      <c r="J114" s="62"/>
      <c r="K114" s="73"/>
      <c r="L114" s="73"/>
      <c r="M114" s="73"/>
    </row>
    <row r="115" spans="1:20" ht="12.75">
      <c r="A115" s="104" t="s">
        <v>154</v>
      </c>
      <c r="B115" s="56" t="s">
        <v>1</v>
      </c>
      <c r="C115" s="62">
        <f>Info!A24</f>
        <v>3</v>
      </c>
      <c r="D115" s="74"/>
      <c r="E115" s="73" t="str">
        <f>Info!D24</f>
        <v> 2.20   </v>
      </c>
      <c r="F115" s="73" t="str">
        <f>Info!E24</f>
        <v> 2.10   </v>
      </c>
      <c r="G115" s="61"/>
      <c r="H115" s="112"/>
      <c r="I115" s="56"/>
      <c r="J115" s="62"/>
      <c r="K115" s="74"/>
      <c r="L115" s="73"/>
      <c r="M115" s="73"/>
      <c r="P115" s="6"/>
      <c r="Q115" s="6"/>
      <c r="R115" s="6"/>
      <c r="S115" s="6"/>
      <c r="T115" s="6"/>
    </row>
    <row r="116" spans="1:13" ht="12.75">
      <c r="A116" s="104" t="s">
        <v>155</v>
      </c>
      <c r="B116" s="56" t="s">
        <v>2</v>
      </c>
      <c r="C116" s="62">
        <f>Info!A25</f>
        <v>7</v>
      </c>
      <c r="D116" s="74"/>
      <c r="E116" s="73"/>
      <c r="F116" s="73" t="str">
        <f>Info!E25</f>
        <v> 3.40   </v>
      </c>
      <c r="G116" s="61"/>
      <c r="H116" s="112"/>
      <c r="I116" s="56"/>
      <c r="J116" s="62"/>
      <c r="K116" s="74"/>
      <c r="L116" s="74"/>
      <c r="M116" s="73"/>
    </row>
    <row r="117" spans="1:13" ht="12.75">
      <c r="A117" s="105" t="s">
        <v>156</v>
      </c>
      <c r="B117" s="56"/>
      <c r="C117" s="62">
        <f>Info!M6</f>
        <v>4</v>
      </c>
      <c r="D117" s="74"/>
      <c r="E117" s="73"/>
      <c r="F117" s="73"/>
      <c r="G117" s="61"/>
      <c r="H117" s="105"/>
      <c r="I117" s="56"/>
      <c r="J117" s="62"/>
      <c r="K117" s="74"/>
      <c r="L117" s="74"/>
      <c r="M117" s="73"/>
    </row>
    <row r="118" spans="1:13" s="107" customFormat="1" ht="12.75">
      <c r="A118" s="75" t="s">
        <v>9</v>
      </c>
      <c r="B118" s="75"/>
      <c r="C118" s="72">
        <v>11.2</v>
      </c>
      <c r="D118" s="75" t="s">
        <v>14</v>
      </c>
      <c r="E118" s="72">
        <v>75.8</v>
      </c>
      <c r="F118" s="76"/>
      <c r="G118" s="106"/>
      <c r="H118" s="114"/>
      <c r="I118" s="114"/>
      <c r="J118" s="72"/>
      <c r="K118" s="75"/>
      <c r="L118" s="72"/>
      <c r="M118" s="110"/>
    </row>
    <row r="119" spans="1:13" s="107" customFormat="1" ht="12.75">
      <c r="A119" s="75" t="s">
        <v>7</v>
      </c>
      <c r="B119" s="75"/>
      <c r="C119" s="72">
        <f>Info!K6</f>
        <v>7.3</v>
      </c>
      <c r="D119" s="72" t="s">
        <v>10</v>
      </c>
      <c r="E119" s="109">
        <v>227.8</v>
      </c>
      <c r="F119" s="110"/>
      <c r="G119" s="106"/>
      <c r="H119" s="114"/>
      <c r="I119" s="114"/>
      <c r="J119" s="72"/>
      <c r="K119" s="72"/>
      <c r="L119" s="72"/>
      <c r="M119" s="110"/>
    </row>
    <row r="120" spans="1:13" s="107" customFormat="1" ht="12.75">
      <c r="A120" s="75" t="s">
        <v>11</v>
      </c>
      <c r="B120" s="75"/>
      <c r="C120" s="72">
        <v>32.8</v>
      </c>
      <c r="D120" s="72" t="s">
        <v>25</v>
      </c>
      <c r="E120" s="109">
        <v>771.2</v>
      </c>
      <c r="F120" s="110"/>
      <c r="G120" s="106"/>
      <c r="H120" s="114"/>
      <c r="I120" s="114"/>
      <c r="J120" s="72"/>
      <c r="K120" s="72"/>
      <c r="L120" s="72"/>
      <c r="M120" s="110"/>
    </row>
    <row r="121" spans="1:13" s="107" customFormat="1" ht="12.75">
      <c r="A121" s="118" t="s">
        <v>12</v>
      </c>
      <c r="B121" s="118"/>
      <c r="C121" s="119">
        <v>151</v>
      </c>
      <c r="D121" s="119"/>
      <c r="E121" s="119"/>
      <c r="F121" s="119"/>
      <c r="G121" s="106"/>
      <c r="H121" s="114"/>
      <c r="I121" s="114"/>
      <c r="J121" s="120"/>
      <c r="K121" s="120"/>
      <c r="L121" s="120"/>
      <c r="M121" s="120"/>
    </row>
    <row r="122" spans="1:13" ht="12.75">
      <c r="A122" s="56"/>
      <c r="B122" s="56"/>
      <c r="C122" s="57"/>
      <c r="D122" s="57"/>
      <c r="E122" s="57"/>
      <c r="F122" s="57"/>
      <c r="G122" s="61"/>
      <c r="H122" s="102"/>
      <c r="I122" s="102"/>
      <c r="J122" s="102"/>
      <c r="K122" s="102"/>
      <c r="L122" s="103"/>
      <c r="M122" s="102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24" t="s">
        <v>3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</sheetData>
  <sheetProtection/>
  <mergeCells count="146"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39:J39"/>
    <mergeCell ref="E40:J40"/>
    <mergeCell ref="E28:J2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38:J38"/>
    <mergeCell ref="E22:J22"/>
    <mergeCell ref="E16:J16"/>
    <mergeCell ref="E17:J17"/>
    <mergeCell ref="E18:J18"/>
    <mergeCell ref="E19:J19"/>
    <mergeCell ref="E20:J20"/>
    <mergeCell ref="E21:J21"/>
    <mergeCell ref="E12:J12"/>
    <mergeCell ref="E13:J13"/>
    <mergeCell ref="E14:J14"/>
    <mergeCell ref="E10:J10"/>
    <mergeCell ref="E11:J11"/>
    <mergeCell ref="E15:J15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SANTA ANITA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45401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29">
        <f>RESULTADOS!C62</f>
        <v>6</v>
      </c>
      <c r="F24" s="129"/>
      <c r="G24" s="130" t="str">
        <f>RESULTADOS!E60</f>
        <v>7</v>
      </c>
      <c r="H24" s="130"/>
      <c r="I24" s="129" t="str">
        <f>RESULTADOS!C60</f>
        <v>2</v>
      </c>
      <c r="J24" s="144"/>
      <c r="K24" s="48"/>
    </row>
    <row r="25" spans="2:11" ht="32.25">
      <c r="B25" s="47" t="s">
        <v>78</v>
      </c>
      <c r="C25" s="142">
        <v>2</v>
      </c>
      <c r="D25" s="143"/>
      <c r="E25" s="129">
        <f>RESULTADOS!C75</f>
        <v>5</v>
      </c>
      <c r="F25" s="129"/>
      <c r="G25" s="130">
        <f>RESULTADOS!E73</f>
        <v>0</v>
      </c>
      <c r="H25" s="130"/>
      <c r="I25" s="129">
        <f>RESULTADOS!C73</f>
        <v>0</v>
      </c>
      <c r="J25" s="144"/>
      <c r="K25" s="48"/>
    </row>
    <row r="26" spans="2:11" ht="32.25">
      <c r="B26" s="47" t="s">
        <v>78</v>
      </c>
      <c r="C26" s="142">
        <v>3</v>
      </c>
      <c r="D26" s="143"/>
      <c r="E26" s="129">
        <f>RESULTADOS!C88</f>
        <v>4</v>
      </c>
      <c r="F26" s="129"/>
      <c r="G26" s="130">
        <f>RESULTADOS!E86</f>
        <v>0</v>
      </c>
      <c r="H26" s="130"/>
      <c r="I26" s="129">
        <f>RESULTADOS!C86</f>
        <v>0</v>
      </c>
      <c r="J26" s="144"/>
      <c r="K26" s="48"/>
    </row>
    <row r="27" spans="2:11" ht="32.25">
      <c r="B27" s="47" t="s">
        <v>78</v>
      </c>
      <c r="C27" s="142">
        <v>4</v>
      </c>
      <c r="D27" s="143"/>
      <c r="E27" s="129">
        <f>RESULTADOS!C101</f>
        <v>7</v>
      </c>
      <c r="F27" s="129"/>
      <c r="G27" s="130" t="str">
        <f>RESULTADOS!E99</f>
        <v>6,8</v>
      </c>
      <c r="H27" s="130"/>
      <c r="I27" s="129" t="str">
        <f>RESULTADOS!C99</f>
        <v>1</v>
      </c>
      <c r="J27" s="144"/>
      <c r="K27" s="48"/>
    </row>
    <row r="28" spans="2:11" ht="32.25">
      <c r="B28" s="47" t="s">
        <v>78</v>
      </c>
      <c r="C28" s="142">
        <v>5</v>
      </c>
      <c r="D28" s="143"/>
      <c r="E28" s="129">
        <f>RESULTADOS!C114</f>
        <v>6</v>
      </c>
      <c r="F28" s="129"/>
      <c r="G28" s="130" t="str">
        <f>RESULTADOS!E112</f>
        <v>2</v>
      </c>
      <c r="H28" s="130"/>
      <c r="I28" s="129" t="str">
        <f>RESULTADOS!C112</f>
        <v>3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RESULTADOS!J62</f>
        <v>5</v>
      </c>
      <c r="F29" s="129"/>
      <c r="G29" s="130" t="str">
        <f>RESULTADOS!L60</f>
        <v>7</v>
      </c>
      <c r="H29" s="130"/>
      <c r="I29" s="129" t="str">
        <f>RESULTADOS!J60</f>
        <v>2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RESULTADOS!J75</f>
        <v>2</v>
      </c>
      <c r="F30" s="129"/>
      <c r="G30" s="130">
        <f>RESULTADOS!L73</f>
        <v>0</v>
      </c>
      <c r="H30" s="130"/>
      <c r="I30" s="129">
        <f>RESULTADOS!J73</f>
        <v>0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RESULTADOS!J88</f>
        <v>6</v>
      </c>
      <c r="F31" s="129"/>
      <c r="G31" s="130">
        <f>RESULTADOS!L86</f>
        <v>0</v>
      </c>
      <c r="H31" s="130"/>
      <c r="I31" s="129">
        <f>RESULTADOS!J86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>
        <f>RESULTADOS!J101</f>
        <v>7</v>
      </c>
      <c r="F32" s="129"/>
      <c r="G32" s="130">
        <f>RESULTADOS!L99</f>
        <v>0</v>
      </c>
      <c r="H32" s="130"/>
      <c r="I32" s="129">
        <f>RESULTADOS!J99</f>
        <v>0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RESULTADOS!J114</f>
        <v>0</v>
      </c>
      <c r="F33" s="129"/>
      <c r="G33" s="130">
        <f>RESULTADOS!L112</f>
        <v>0</v>
      </c>
      <c r="H33" s="130"/>
      <c r="I33" s="129">
        <f>RESULTADOS!J112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>
        <v>0</v>
      </c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SANTA ANITA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45401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6</v>
      </c>
      <c r="F24" s="167"/>
      <c r="G24" s="168" t="str">
        <f>RESULTADOS!E60</f>
        <v>7</v>
      </c>
      <c r="H24" s="168"/>
      <c r="I24" s="166" t="str">
        <f>RESULTADOS!C60</f>
        <v>2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5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4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7</v>
      </c>
      <c r="F27" s="167"/>
      <c r="G27" s="168" t="str">
        <f>RESULTADOS!E99</f>
        <v>6,8</v>
      </c>
      <c r="H27" s="168"/>
      <c r="I27" s="166" t="str">
        <f>RESULTADOS!C99</f>
        <v>1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6</v>
      </c>
      <c r="F28" s="167"/>
      <c r="G28" s="168" t="str">
        <f>RESULTADOS!E112</f>
        <v>2</v>
      </c>
      <c r="H28" s="168"/>
      <c r="I28" s="166" t="str">
        <f>RESULTADOS!C112</f>
        <v>3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5</v>
      </c>
      <c r="F29" s="167"/>
      <c r="G29" s="168" t="str">
        <f>RESULTADOS!L60</f>
        <v>7</v>
      </c>
      <c r="H29" s="168"/>
      <c r="I29" s="166" t="str">
        <f>RESULTADOS!J60</f>
        <v>2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2</v>
      </c>
      <c r="F30" s="167"/>
      <c r="G30" s="168">
        <f>RESULTADOS!L73</f>
        <v>0</v>
      </c>
      <c r="H30" s="168"/>
      <c r="I30" s="166">
        <f>RESULTADOS!J73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6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7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36"/>
    </row>
    <row r="36" spans="2:11" ht="20.25" thickBot="1">
      <c r="B36" s="35"/>
      <c r="C36" s="156" t="s">
        <v>96</v>
      </c>
      <c r="D36" s="157"/>
      <c r="E36" s="157"/>
      <c r="F36" s="157"/>
      <c r="G36" s="157" t="s">
        <v>96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89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9.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 t="s">
        <v>96</v>
      </c>
      <c r="J39" s="146"/>
      <c r="K39" s="41"/>
      <c r="L39" s="41"/>
    </row>
    <row r="40" spans="3:12" ht="12.75" customHeight="1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70" t="str">
        <f>RESULTADOS!E55</f>
        <v>SANTA ANITA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31" t="s">
        <v>93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6</v>
      </c>
      <c r="F24" s="167"/>
      <c r="G24" s="168" t="str">
        <f>RESULTADOS!E60</f>
        <v>7</v>
      </c>
      <c r="H24" s="168"/>
      <c r="I24" s="166" t="str">
        <f>RESULTADOS!C60</f>
        <v>2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5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4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7</v>
      </c>
      <c r="F27" s="167"/>
      <c r="G27" s="168" t="str">
        <f>RESULTADOS!E99</f>
        <v>6,8</v>
      </c>
      <c r="H27" s="168"/>
      <c r="I27" s="166" t="str">
        <f>RESULTADOS!C99</f>
        <v>1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6</v>
      </c>
      <c r="F28" s="167"/>
      <c r="G28" s="168" t="str">
        <f>RESULTADOS!E112</f>
        <v>2</v>
      </c>
      <c r="H28" s="168"/>
      <c r="I28" s="166" t="str">
        <f>RESULTADOS!C112</f>
        <v>3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5</v>
      </c>
      <c r="F29" s="167"/>
      <c r="G29" s="168" t="str">
        <f>RESULTADOS!L60</f>
        <v>7</v>
      </c>
      <c r="H29" s="168"/>
      <c r="I29" s="166" t="str">
        <f>RESULTADOS!J60</f>
        <v>2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2</v>
      </c>
      <c r="F30" s="167"/>
      <c r="G30" s="168">
        <f>RESULTADOS!L73</f>
        <v>0</v>
      </c>
      <c r="H30" s="168"/>
      <c r="I30" s="166">
        <f>RESULTADOS!J73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6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7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/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94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90</v>
      </c>
      <c r="D43" s="163"/>
      <c r="E43" s="164" t="s">
        <v>91</v>
      </c>
      <c r="F43" s="164"/>
      <c r="G43" s="164" t="s">
        <v>92</v>
      </c>
      <c r="H43" s="164"/>
      <c r="I43" s="145"/>
      <c r="J43" s="146"/>
    </row>
    <row r="44" spans="3:10" ht="13.5" thickBot="1">
      <c r="C44" s="149" t="s">
        <v>97</v>
      </c>
      <c r="D44" s="150"/>
      <c r="E44" s="151" t="s">
        <v>96</v>
      </c>
      <c r="F44" s="151"/>
      <c r="G44" s="151" t="s">
        <v>96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2024-04-20T03:12:33Z</dcterms:modified>
  <cp:category/>
  <cp:version/>
  <cp:contentType/>
  <cp:contentStatus/>
</cp:coreProperties>
</file>